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0"/>
  </bookViews>
  <sheets>
    <sheet name="2015 - příjmy" sheetId="1" r:id="rId1"/>
    <sheet name="2015 - výdaje" sheetId="2" r:id="rId2"/>
    <sheet name="2015 - výdaje, volný list" sheetId="3" r:id="rId3"/>
    <sheet name="2015 - příjmy z činnosti" sheetId="4" r:id="rId4"/>
  </sheets>
  <definedNames>
    <definedName name="_xlnm.Print_Area" localSheetId="2">'2015 - výdaje, volný list'!$A$1:$F$43</definedName>
  </definedNames>
  <calcPr fullCalcOnLoad="1"/>
</workbook>
</file>

<file path=xl/sharedStrings.xml><?xml version="1.0" encoding="utf-8"?>
<sst xmlns="http://schemas.openxmlformats.org/spreadsheetml/2006/main" count="321" uniqueCount="266">
  <si>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</si>
  <si>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</si>
  <si>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</si>
  <si>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</si>
  <si>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</si>
  <si>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</si>
  <si>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</si>
  <si>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</si>
  <si>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</si>
  <si>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</si>
  <si>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</si>
  <si>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</si>
  <si>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</si>
  <si>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</si>
  <si>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</si>
  <si>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</si>
  <si>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</si>
  <si>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</si>
  <si>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</si>
  <si>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</si>
  <si>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</si>
  <si>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</si>
  <si>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</si>
  <si>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</si>
  <si>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</si>
  <si>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</si>
  <si>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</si>
  <si>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</si>
  <si>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</si>
  <si>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</si>
  <si>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</si>
  <si>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</si>
  <si>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</si>
  <si>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</si>
  <si>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</si>
  <si>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</si>
  <si>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</si>
  <si>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</si>
  <si>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</si>
  <si>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</si>
  <si>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</si>
  <si>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</si>
  <si>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</si>
  <si>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</si>
  <si>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</si>
  <si>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</si>
  <si>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</si>
  <si>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</si>
  <si>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</si>
  <si>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</si>
  <si>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</si>
  <si>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</si>
  <si>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</si>
  <si>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</si>
  <si>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</si>
  <si>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</si>
  <si>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</si>
  <si>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</si>
  <si>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</si>
  <si>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</si>
  <si>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</si>
  <si>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</si>
  <si>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</si>
  <si>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</si>
  <si>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</si>
  <si>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</si>
  <si>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</si>
  <si>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</si>
  <si>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</si>
  <si>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</si>
  <si>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</si>
  <si>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</si>
  <si>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</si>
  <si>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</si>
  <si>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</si>
  <si>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</si>
  <si>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</si>
  <si>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</si>
  <si>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</si>
  <si>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</si>
  <si>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</si>
  <si>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</si>
  <si>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</si>
  <si>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</si>
  <si>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</si>
  <si>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</si>
  <si>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</si>
  <si>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</si>
  <si>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</si>
  <si>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</si>
  <si>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</si>
  <si>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</si>
  <si>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</si>
  <si>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</si>
  <si>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</si>
  <si>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</si>
  <si>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</si>
  <si>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</si>
  <si>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</si>
  <si>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</si>
  <si>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Pitná voda</t>
  </si>
  <si>
    <t>Základní školy</t>
  </si>
  <si>
    <t>Činnosti knihovnické</t>
  </si>
  <si>
    <t>Bytové hospodářství</t>
  </si>
  <si>
    <t>Veřejné osvětlení</t>
  </si>
  <si>
    <t>Pohřebnictví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</si>
  <si>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</si>
  <si>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</si>
  <si>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</si>
  <si>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</si>
  <si>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</si>
  <si>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</si>
  <si>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</si>
  <si>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</si>
  <si>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</si>
  <si>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</si>
  <si>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</si>
  <si>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</si>
  <si>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</si>
  <si>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</si>
  <si>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</si>
  <si>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</si>
  <si>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</si>
  <si>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</si>
  <si>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</si>
  <si>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</si>
  <si>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</si>
  <si>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</si>
  <si>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</si>
  <si>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</si>
  <si>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</si>
  <si>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</si>
  <si>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</si>
  <si>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</si>
  <si>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</si>
  <si>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</si>
  <si>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</si>
  <si>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</si>
  <si>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312.</t>
  </si>
  <si>
    <t>Film.tvorba, distribuce kin...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</si>
  <si>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</si>
  <si>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</si>
  <si>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</si>
  <si>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</si>
  <si>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</si>
  <si>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</si>
  <si>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</si>
  <si>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</si>
  <si>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</si>
  <si>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</si>
  <si>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</si>
  <si>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</si>
  <si>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</si>
  <si>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</si>
  <si>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</si>
  <si>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</si>
  <si>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</si>
  <si>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</si>
  <si>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</si>
  <si>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</si>
  <si>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</si>
  <si>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>strana 2 (A3)</t>
  </si>
  <si>
    <t>Podpora ostatních produkčních činností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</si>
  <si>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</si>
  <si>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</si>
  <si>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</si>
  <si>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</si>
  <si>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</si>
  <si>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</si>
  <si>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</si>
  <si>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</si>
  <si>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</si>
  <si>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</si>
  <si>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</si>
  <si>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</si>
  <si>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</si>
  <si>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</si>
  <si>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</si>
  <si>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</si>
  <si>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</si>
  <si>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</si>
  <si>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</si>
  <si>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</si>
  <si>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</si>
  <si>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</si>
  <si>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</si>
  <si>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</si>
  <si>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</si>
  <si>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</si>
  <si>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</si>
  <si>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</si>
  <si>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</si>
  <si>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</si>
  <si>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</si>
  <si>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</si>
  <si>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</si>
  <si>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</si>
  <si>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</si>
  <si>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</si>
  <si>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</si>
  <si>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</si>
  <si>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</si>
  <si>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</si>
  <si>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</si>
  <si>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</si>
  <si>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</si>
  <si>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</si>
  <si>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</si>
  <si>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</si>
  <si>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</si>
  <si>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</si>
  <si>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</si>
  <si>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</si>
  <si>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</si>
  <si>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</si>
  <si>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</si>
  <si>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</si>
  <si>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</si>
  <si>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</si>
  <si>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</si>
  <si>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</si>
  <si>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</si>
  <si>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</si>
  <si>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</si>
  <si>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</si>
  <si>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</si>
  <si>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</si>
  <si>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</si>
  <si>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Obec  </t>
    </r>
    <r>
      <rPr>
        <sz val="12"/>
        <rFont val="Arial"/>
        <family val="2"/>
      </rPr>
      <t xml:space="preserve">OVESNÁ LHOTA    okres    HAVLÍČKUV BROD        </t>
    </r>
    <r>
      <rPr>
        <i/>
        <sz val="9"/>
        <rFont val="Arial"/>
        <family val="2"/>
      </rPr>
      <t>Strana 1 (A4)</t>
    </r>
  </si>
  <si>
    <t>Poplatek za likvidaci komunálního odpadu</t>
  </si>
  <si>
    <t>Daň z příjmů fyzických osob z kapitálových výnosů</t>
  </si>
  <si>
    <t>Ostatní.</t>
  </si>
  <si>
    <t>neinvest.</t>
  </si>
  <si>
    <t>dotace</t>
  </si>
  <si>
    <t xml:space="preserve">veřejným </t>
  </si>
  <si>
    <t>rozpočt.</t>
  </si>
  <si>
    <t>z podílu</t>
  </si>
  <si>
    <t>zisku</t>
  </si>
  <si>
    <t xml:space="preserve">R. D. </t>
  </si>
  <si>
    <t>54 400,-</t>
  </si>
  <si>
    <t xml:space="preserve"> </t>
  </si>
  <si>
    <t>Právní</t>
  </si>
  <si>
    <t>úkony, poradenstvi</t>
  </si>
  <si>
    <t>konzultace</t>
  </si>
  <si>
    <t xml:space="preserve">Rozpočet projednán a schválen v zastupitelstvu obce dne :                          </t>
  </si>
  <si>
    <t>Odvod výtěž. z provoz. loterií</t>
  </si>
  <si>
    <t>40 000,-</t>
  </si>
  <si>
    <t>Ostatní zájmová činnost</t>
  </si>
  <si>
    <t>Sport. zařízení v majetku obce</t>
  </si>
  <si>
    <t>Využití vol. času dětí a ml.</t>
  </si>
  <si>
    <r>
      <t xml:space="preserve">ROZPOČET NA ROK   </t>
    </r>
    <r>
      <rPr>
        <b/>
        <sz val="22"/>
        <rFont val="Arial"/>
        <family val="2"/>
      </rPr>
      <t>2 0 15</t>
    </r>
  </si>
  <si>
    <t>19 000,-</t>
  </si>
  <si>
    <t>330 000,-</t>
  </si>
  <si>
    <t>442 000,-</t>
  </si>
  <si>
    <t>300 000,-</t>
  </si>
  <si>
    <t>250,-</t>
  </si>
  <si>
    <t>49 000,-</t>
  </si>
  <si>
    <t>7 800,-</t>
  </si>
  <si>
    <t>855 000,-</t>
  </si>
  <si>
    <t>3 315,-</t>
  </si>
  <si>
    <t>13 500,-</t>
  </si>
  <si>
    <r>
      <t xml:space="preserve">ROZPOČET  NA  ROK  2 0 1 5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</si>
  <si>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Sběr a svoz ostatních odpadů</t>
  </si>
  <si>
    <t>174 700,-</t>
  </si>
  <si>
    <t>2 288 965,-</t>
  </si>
  <si>
    <t>2 221 065,-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</si>
</sst>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2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4" fillId="33" borderId="21" xfId="0" applyFont="1" applyFill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6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wrapText="1"/>
    </xf>
    <xf numFmtId="0" fontId="9" fillId="33" borderId="27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wrapText="1"/>
    </xf>
    <xf numFmtId="0" fontId="19" fillId="33" borderId="30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wrapText="1"/>
    </xf>
    <xf numFmtId="0" fontId="18" fillId="33" borderId="35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30" fillId="33" borderId="15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wrapText="1"/>
    </xf>
    <xf numFmtId="0" fontId="10" fillId="33" borderId="36" xfId="0" applyFont="1" applyFill="1" applyBorder="1" applyAlignment="1">
      <alignment wrapText="1"/>
    </xf>
    <xf numFmtId="0" fontId="9" fillId="33" borderId="29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10" fillId="33" borderId="39" xfId="0" applyFont="1" applyFill="1" applyBorder="1" applyAlignment="1">
      <alignment vertical="top" wrapText="1"/>
    </xf>
    <xf numFmtId="0" fontId="10" fillId="33" borderId="35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0" fillId="33" borderId="42" xfId="0" applyFont="1" applyFill="1" applyBorder="1" applyAlignment="1">
      <alignment horizontal="right" vertical="center" wrapText="1"/>
    </xf>
    <xf numFmtId="0" fontId="10" fillId="33" borderId="12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0" fontId="10" fillId="33" borderId="16" xfId="0" applyFont="1" applyFill="1" applyBorder="1" applyAlignment="1">
      <alignment horizontal="right" vertical="center" wrapText="1"/>
    </xf>
    <xf numFmtId="0" fontId="10" fillId="33" borderId="43" xfId="0" applyFont="1" applyFill="1" applyBorder="1" applyAlignment="1">
      <alignment horizontal="right" vertical="center" wrapText="1"/>
    </xf>
    <xf numFmtId="167" fontId="36" fillId="33" borderId="29" xfId="0" applyNumberFormat="1" applyFont="1" applyFill="1" applyBorder="1" applyAlignment="1">
      <alignment horizontal="center" wrapText="1"/>
    </xf>
    <xf numFmtId="167" fontId="36" fillId="33" borderId="44" xfId="0" applyNumberFormat="1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36" fillId="33" borderId="11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vertical="center" wrapText="1"/>
    </xf>
    <xf numFmtId="3" fontId="10" fillId="33" borderId="4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15" fillId="33" borderId="48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9" fillId="33" borderId="50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36" fillId="33" borderId="51" xfId="0" applyFont="1" applyFill="1" applyBorder="1" applyAlignment="1">
      <alignment horizontal="right" wrapText="1"/>
    </xf>
    <xf numFmtId="0" fontId="36" fillId="33" borderId="52" xfId="0" applyFont="1" applyFill="1" applyBorder="1" applyAlignment="1">
      <alignment horizontal="right" wrapText="1"/>
    </xf>
    <xf numFmtId="0" fontId="36" fillId="33" borderId="53" xfId="0" applyFont="1" applyFill="1" applyBorder="1" applyAlignment="1">
      <alignment horizontal="right" wrapText="1"/>
    </xf>
    <xf numFmtId="0" fontId="10" fillId="33" borderId="27" xfId="0" applyFont="1" applyFill="1" applyBorder="1" applyAlignment="1">
      <alignment wrapText="1"/>
    </xf>
    <xf numFmtId="0" fontId="10" fillId="33" borderId="41" xfId="0" applyFont="1" applyFill="1" applyBorder="1" applyAlignment="1">
      <alignment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167" fontId="36" fillId="33" borderId="29" xfId="0" applyNumberFormat="1" applyFont="1" applyFill="1" applyBorder="1" applyAlignment="1">
      <alignment horizontal="center" wrapText="1"/>
    </xf>
    <xf numFmtId="167" fontId="36" fillId="33" borderId="44" xfId="0" applyNumberFormat="1" applyFont="1" applyFill="1" applyBorder="1" applyAlignment="1">
      <alignment horizontal="center" wrapText="1"/>
    </xf>
    <xf numFmtId="3" fontId="36" fillId="33" borderId="25" xfId="0" applyNumberFormat="1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5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3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8" xfId="0" applyFont="1" applyFill="1" applyBorder="1" applyAlignment="1">
      <alignment vertical="center" wrapText="1"/>
    </xf>
    <xf numFmtId="0" fontId="10" fillId="33" borderId="54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10" fillId="33" borderId="55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4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4">
      <selection activeCell="D30" sqref="D3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228</v>
      </c>
      <c r="C1" s="43"/>
    </row>
    <row r="3" ht="12.75" customHeight="1">
      <c r="A3" s="2"/>
    </row>
    <row r="4" spans="1:4" ht="27.75">
      <c r="A4" s="153" t="s">
        <v>250</v>
      </c>
      <c r="B4" s="153"/>
      <c r="C4" s="153"/>
      <c r="D4" s="153"/>
    </row>
    <row r="7" spans="1:3" ht="18">
      <c r="A7" s="133" t="s">
        <v>224</v>
      </c>
      <c r="C7" s="135"/>
    </row>
    <row r="8" ht="13.5" thickBot="1"/>
    <row r="9" spans="1:4" s="65" customFormat="1" ht="12.75" customHeight="1" thickTop="1">
      <c r="A9" s="61" t="s">
        <v>27</v>
      </c>
      <c r="B9" s="62" t="s">
        <v>0</v>
      </c>
      <c r="C9" s="63"/>
      <c r="D9" s="64"/>
    </row>
    <row r="10" spans="1:4" s="65" customFormat="1" ht="13.5" customHeight="1">
      <c r="A10" s="66" t="s">
        <v>28</v>
      </c>
      <c r="B10" s="67" t="s">
        <v>1</v>
      </c>
      <c r="C10" s="68" t="s">
        <v>2</v>
      </c>
      <c r="D10" s="69" t="s">
        <v>3</v>
      </c>
    </row>
    <row r="11" spans="1:4" s="65" customFormat="1" ht="16.5" thickBot="1">
      <c r="A11" s="66"/>
      <c r="B11" s="67" t="s">
        <v>4</v>
      </c>
      <c r="C11" s="70"/>
      <c r="D11" s="71"/>
    </row>
    <row r="12" spans="1:4" s="19" customFormat="1" ht="15.75" customHeight="1" thickBot="1">
      <c r="A12" s="39">
        <v>1</v>
      </c>
      <c r="B12" s="40" t="s">
        <v>5</v>
      </c>
      <c r="C12" s="36" t="s">
        <v>222</v>
      </c>
      <c r="D12" s="139" t="s">
        <v>260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40" t="s">
        <v>251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41" t="s">
        <v>252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41" t="s">
        <v>253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41" t="s">
        <v>254</v>
      </c>
    </row>
    <row r="18" spans="1:4" s="19" customFormat="1" ht="15.75" customHeight="1">
      <c r="A18" s="16">
        <v>7</v>
      </c>
      <c r="B18" s="22">
        <v>1211</v>
      </c>
      <c r="C18" s="23" t="s">
        <v>144</v>
      </c>
      <c r="D18" s="142" t="s">
        <v>258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41" t="s">
        <v>255</v>
      </c>
    </row>
    <row r="20" spans="1:4" s="19" customFormat="1" ht="15.75" customHeight="1">
      <c r="A20" s="16">
        <v>9</v>
      </c>
      <c r="B20" s="22">
        <v>1340</v>
      </c>
      <c r="C20" s="23" t="s">
        <v>229</v>
      </c>
      <c r="D20" s="141" t="s">
        <v>256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41" t="s">
        <v>259</v>
      </c>
    </row>
    <row r="22" spans="1:4" s="19" customFormat="1" ht="15.75" customHeight="1">
      <c r="A22" s="16">
        <v>11</v>
      </c>
      <c r="B22" s="22">
        <v>1342</v>
      </c>
      <c r="C22" s="23" t="s">
        <v>175</v>
      </c>
      <c r="D22" s="142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41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41"/>
    </row>
    <row r="25" spans="1:4" s="19" customFormat="1" ht="15.75" customHeight="1">
      <c r="A25" s="16">
        <v>14</v>
      </c>
      <c r="B25" s="22">
        <v>1345</v>
      </c>
      <c r="C25" s="23" t="s">
        <v>178</v>
      </c>
      <c r="D25" s="141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41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41" t="s">
        <v>263</v>
      </c>
    </row>
    <row r="28" spans="1:4" s="19" customFormat="1" ht="15.75" customHeight="1">
      <c r="A28" s="16">
        <v>17</v>
      </c>
      <c r="B28" s="137">
        <v>1113</v>
      </c>
      <c r="C28" s="24" t="s">
        <v>230</v>
      </c>
      <c r="D28" s="141" t="s">
        <v>246</v>
      </c>
    </row>
    <row r="29" spans="1:4" s="19" customFormat="1" ht="15.75" customHeight="1" thickBot="1">
      <c r="A29" s="37">
        <v>18</v>
      </c>
      <c r="B29" s="150">
        <v>1351</v>
      </c>
      <c r="C29" s="33" t="s">
        <v>245</v>
      </c>
      <c r="D29" s="143" t="s">
        <v>257</v>
      </c>
    </row>
    <row r="30" spans="1:4" s="19" customFormat="1" ht="15.75" customHeight="1" thickBot="1">
      <c r="A30" s="38">
        <v>19</v>
      </c>
      <c r="B30" s="35" t="s">
        <v>5</v>
      </c>
      <c r="C30" s="36" t="s">
        <v>179</v>
      </c>
      <c r="D30" s="152" t="s">
        <v>265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215</v>
      </c>
      <c r="D32" s="141" t="s">
        <v>239</v>
      </c>
    </row>
    <row r="33" spans="1:4" s="19" customFormat="1" ht="15.75" customHeight="1">
      <c r="A33" s="25" t="s">
        <v>145</v>
      </c>
      <c r="B33" s="24"/>
      <c r="C33" s="26" t="s">
        <v>18</v>
      </c>
      <c r="D33" s="151">
        <f>SUM(D22:D29)</f>
        <v>0</v>
      </c>
    </row>
    <row r="34" spans="1:4" s="19" customFormat="1" ht="15.75" customHeight="1">
      <c r="A34" s="25" t="s">
        <v>146</v>
      </c>
      <c r="B34" s="24"/>
      <c r="C34" s="27" t="s">
        <v>180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216</v>
      </c>
      <c r="D35" s="18"/>
    </row>
    <row r="36" spans="1:4" s="19" customFormat="1" ht="15.75" customHeight="1" thickBot="1">
      <c r="A36" s="37">
        <v>23</v>
      </c>
      <c r="B36" s="33"/>
      <c r="C36" s="33"/>
      <c r="D36" s="34"/>
    </row>
    <row r="37" spans="1:4" s="19" customFormat="1" ht="15.75" customHeight="1" thickBot="1" thickTop="1">
      <c r="A37" s="57">
        <v>24</v>
      </c>
      <c r="B37" s="58" t="s">
        <v>5</v>
      </c>
      <c r="C37" s="59" t="s">
        <v>208</v>
      </c>
      <c r="D37" s="144" t="s">
        <v>264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/>
    </row>
    <row r="39" spans="1:4" s="19" customFormat="1" ht="15.75" customHeight="1">
      <c r="A39" s="16">
        <v>26</v>
      </c>
      <c r="B39" s="31">
        <v>8123</v>
      </c>
      <c r="C39" s="32" t="s">
        <v>142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143</v>
      </c>
      <c r="D40" s="18"/>
    </row>
    <row r="41" spans="1:4" s="65" customFormat="1" ht="12.75" customHeight="1">
      <c r="A41" s="154"/>
      <c r="B41" s="155"/>
      <c r="C41" s="156"/>
      <c r="D41" s="163" t="s">
        <v>264</v>
      </c>
    </row>
    <row r="42" spans="1:4" s="65" customFormat="1" ht="12.75" customHeight="1">
      <c r="A42" s="157" t="s">
        <v>176</v>
      </c>
      <c r="B42" s="158"/>
      <c r="C42" s="159"/>
      <c r="D42" s="164"/>
    </row>
    <row r="43" spans="1:4" s="65" customFormat="1" ht="12.75" customHeight="1" thickBot="1">
      <c r="A43" s="160" t="s">
        <v>147</v>
      </c>
      <c r="B43" s="161"/>
      <c r="C43" s="162"/>
      <c r="D43" s="165"/>
    </row>
    <row r="44" spans="1:4" ht="12.75" customHeight="1" thickTop="1">
      <c r="A44" s="41"/>
      <c r="B44" s="41"/>
      <c r="C44" s="41"/>
      <c r="D44" s="42"/>
    </row>
    <row r="45" spans="1:3" ht="12" customHeight="1">
      <c r="A45" t="s">
        <v>212</v>
      </c>
      <c r="C45" s="138"/>
    </row>
    <row r="46" ht="12" customHeight="1"/>
    <row r="47" ht="12.75" customHeight="1">
      <c r="A47" s="7" t="s">
        <v>244</v>
      </c>
    </row>
    <row r="48" ht="12.75" customHeight="1"/>
    <row r="49" spans="1:3" ht="12.75" customHeight="1">
      <c r="A49" s="55"/>
      <c r="B49" s="56"/>
      <c r="C49" s="43" t="s">
        <v>209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="75" zoomScaleNormal="75" zoomScalePageLayoutView="0" workbookViewId="0" topLeftCell="A1">
      <pane xSplit="4" ySplit="8" topLeftCell="S28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I36" sqref="AI36:AI37"/>
    </sheetView>
  </sheetViews>
  <sheetFormatPr defaultColWidth="9.00390625" defaultRowHeight="12.75"/>
  <cols>
    <col min="1" max="1" width="6.375" style="0" customWidth="1"/>
    <col min="4" max="4" width="21.25390625" style="0" customWidth="1"/>
    <col min="7" max="7" width="10.375" style="0" bestFit="1" customWidth="1"/>
    <col min="11" max="11" width="9.375" style="0" customWidth="1"/>
    <col min="15" max="15" width="10.375" style="0" customWidth="1"/>
    <col min="16" max="16" width="9.125" style="0" hidden="1" customWidth="1"/>
    <col min="17" max="17" width="9.25390625" style="0" bestFit="1" customWidth="1"/>
    <col min="19" max="19" width="9.25390625" style="0" bestFit="1" customWidth="1"/>
    <col min="20" max="20" width="10.25390625" style="0" customWidth="1"/>
    <col min="21" max="21" width="9.125" style="0" hidden="1" customWidth="1"/>
    <col min="22" max="22" width="10.375" style="0" customWidth="1"/>
    <col min="23" max="23" width="11.375" style="0" customWidth="1"/>
    <col min="24" max="24" width="0.12890625" style="0" customWidth="1"/>
    <col min="25" max="26" width="10.375" style="0" bestFit="1" customWidth="1"/>
    <col min="29" max="30" width="9.25390625" style="0" bestFit="1" customWidth="1"/>
    <col min="32" max="32" width="12.125" style="0" bestFit="1" customWidth="1"/>
    <col min="35" max="35" width="11.25390625" style="0" customWidth="1"/>
    <col min="36" max="36" width="6.375" style="0" customWidth="1"/>
  </cols>
  <sheetData>
    <row r="1" spans="1:19" ht="18.75">
      <c r="A1" s="51" t="s">
        <v>225</v>
      </c>
      <c r="G1" s="135"/>
      <c r="Q1" t="s">
        <v>240</v>
      </c>
      <c r="S1" t="s">
        <v>159</v>
      </c>
    </row>
    <row r="2" spans="1:35" ht="16.5" thickBot="1">
      <c r="A2" s="1"/>
      <c r="R2" t="s">
        <v>160</v>
      </c>
      <c r="AI2" s="46" t="s">
        <v>161</v>
      </c>
    </row>
    <row r="3" spans="1:36" s="65" customFormat="1" ht="16.5" thickTop="1">
      <c r="A3" s="168" t="s">
        <v>108</v>
      </c>
      <c r="B3" s="76"/>
      <c r="C3" s="171" t="s">
        <v>109</v>
      </c>
      <c r="D3" s="172"/>
      <c r="E3" s="77" t="s">
        <v>34</v>
      </c>
      <c r="F3" s="77" t="s">
        <v>37</v>
      </c>
      <c r="G3" s="77" t="s">
        <v>149</v>
      </c>
      <c r="H3" s="77" t="s">
        <v>40</v>
      </c>
      <c r="I3" s="77" t="s">
        <v>44</v>
      </c>
      <c r="J3" s="77" t="s">
        <v>47</v>
      </c>
      <c r="K3" s="77" t="s">
        <v>51</v>
      </c>
      <c r="L3" s="77" t="s">
        <v>54</v>
      </c>
      <c r="M3" s="195" t="s">
        <v>155</v>
      </c>
      <c r="N3" s="195" t="s">
        <v>57</v>
      </c>
      <c r="O3" s="77" t="s">
        <v>58</v>
      </c>
      <c r="P3" s="77" t="s">
        <v>61</v>
      </c>
      <c r="Q3" s="77" t="s">
        <v>63</v>
      </c>
      <c r="R3" s="77" t="s">
        <v>65</v>
      </c>
      <c r="S3" s="77" t="s">
        <v>65</v>
      </c>
      <c r="T3" s="77" t="s">
        <v>65</v>
      </c>
      <c r="U3" s="77"/>
      <c r="V3" s="77" t="s">
        <v>199</v>
      </c>
      <c r="W3" s="77" t="s">
        <v>241</v>
      </c>
      <c r="X3" s="77"/>
      <c r="Y3" s="77" t="s">
        <v>54</v>
      </c>
      <c r="Z3" s="77" t="s">
        <v>71</v>
      </c>
      <c r="AA3" s="77" t="s">
        <v>75</v>
      </c>
      <c r="AB3" s="77" t="s">
        <v>80</v>
      </c>
      <c r="AC3" s="77" t="s">
        <v>81</v>
      </c>
      <c r="AD3" s="77" t="s">
        <v>86</v>
      </c>
      <c r="AE3" s="77" t="s">
        <v>231</v>
      </c>
      <c r="AF3" s="77" t="s">
        <v>90</v>
      </c>
      <c r="AG3" s="77" t="s">
        <v>93</v>
      </c>
      <c r="AH3" s="105" t="s">
        <v>93</v>
      </c>
      <c r="AI3" s="108"/>
      <c r="AJ3" s="78"/>
    </row>
    <row r="4" spans="1:36" s="65" customFormat="1" ht="12.75" customHeight="1">
      <c r="A4" s="169"/>
      <c r="B4" s="67" t="s">
        <v>29</v>
      </c>
      <c r="C4" s="173"/>
      <c r="D4" s="174"/>
      <c r="E4" s="79" t="s">
        <v>35</v>
      </c>
      <c r="F4" s="79" t="s">
        <v>38</v>
      </c>
      <c r="G4" s="79" t="s">
        <v>150</v>
      </c>
      <c r="H4" s="79" t="s">
        <v>41</v>
      </c>
      <c r="I4" s="79" t="s">
        <v>41</v>
      </c>
      <c r="J4" s="79" t="s">
        <v>48</v>
      </c>
      <c r="K4" s="79" t="s">
        <v>52</v>
      </c>
      <c r="L4" s="79" t="s">
        <v>55</v>
      </c>
      <c r="M4" s="196"/>
      <c r="N4" s="196"/>
      <c r="O4" s="79" t="s">
        <v>59</v>
      </c>
      <c r="P4" s="79" t="s">
        <v>62</v>
      </c>
      <c r="Q4" s="79" t="s">
        <v>64</v>
      </c>
      <c r="R4" s="79" t="s">
        <v>66</v>
      </c>
      <c r="S4" s="79" t="s">
        <v>197</v>
      </c>
      <c r="T4" s="79" t="s">
        <v>67</v>
      </c>
      <c r="U4" s="79"/>
      <c r="V4" s="79"/>
      <c r="W4" s="79" t="s">
        <v>242</v>
      </c>
      <c r="X4" s="79"/>
      <c r="Y4" s="79" t="s">
        <v>200</v>
      </c>
      <c r="Z4" s="79" t="s">
        <v>72</v>
      </c>
      <c r="AA4" s="79" t="s">
        <v>76</v>
      </c>
      <c r="AB4" s="79" t="s">
        <v>74</v>
      </c>
      <c r="AC4" s="79" t="s">
        <v>82</v>
      </c>
      <c r="AD4" s="79" t="s">
        <v>87</v>
      </c>
      <c r="AE4" s="79" t="s">
        <v>232</v>
      </c>
      <c r="AF4" s="79" t="s">
        <v>91</v>
      </c>
      <c r="AG4" s="79" t="s">
        <v>94</v>
      </c>
      <c r="AH4" s="41" t="s">
        <v>88</v>
      </c>
      <c r="AI4" s="109" t="s">
        <v>81</v>
      </c>
      <c r="AJ4" s="80" t="s">
        <v>27</v>
      </c>
    </row>
    <row r="5" spans="1:36" s="65" customFormat="1" ht="12.75" customHeight="1">
      <c r="A5" s="169"/>
      <c r="B5" s="67" t="s">
        <v>30</v>
      </c>
      <c r="C5" s="173"/>
      <c r="D5" s="174"/>
      <c r="E5" s="79" t="s">
        <v>36</v>
      </c>
      <c r="F5" s="79" t="s">
        <v>39</v>
      </c>
      <c r="G5" s="79" t="s">
        <v>151</v>
      </c>
      <c r="H5" s="79" t="s">
        <v>42</v>
      </c>
      <c r="I5" s="79" t="s">
        <v>195</v>
      </c>
      <c r="J5" s="79" t="s">
        <v>49</v>
      </c>
      <c r="K5" s="79" t="s">
        <v>154</v>
      </c>
      <c r="L5" s="79" t="s">
        <v>56</v>
      </c>
      <c r="M5" s="196"/>
      <c r="N5" s="196"/>
      <c r="O5" s="79" t="s">
        <v>60</v>
      </c>
      <c r="P5" s="81"/>
      <c r="Q5" s="79" t="s">
        <v>196</v>
      </c>
      <c r="R5" s="81"/>
      <c r="S5" s="79" t="s">
        <v>72</v>
      </c>
      <c r="T5" s="79" t="s">
        <v>68</v>
      </c>
      <c r="U5" s="79"/>
      <c r="V5" s="81"/>
      <c r="W5" s="81" t="s">
        <v>243</v>
      </c>
      <c r="X5" s="81"/>
      <c r="Y5" s="79" t="s">
        <v>70</v>
      </c>
      <c r="Z5" s="79" t="s">
        <v>73</v>
      </c>
      <c r="AA5" s="79" t="s">
        <v>77</v>
      </c>
      <c r="AB5" s="79"/>
      <c r="AC5" s="79" t="s">
        <v>83</v>
      </c>
      <c r="AD5" s="79" t="s">
        <v>88</v>
      </c>
      <c r="AE5" s="79" t="s">
        <v>233</v>
      </c>
      <c r="AF5" s="79" t="s">
        <v>92</v>
      </c>
      <c r="AG5" s="79" t="s">
        <v>95</v>
      </c>
      <c r="AH5" s="41" t="s">
        <v>156</v>
      </c>
      <c r="AI5" s="109" t="s">
        <v>96</v>
      </c>
      <c r="AJ5" s="80" t="s">
        <v>28</v>
      </c>
    </row>
    <row r="6" spans="1:36" s="65" customFormat="1" ht="12.75">
      <c r="A6" s="169"/>
      <c r="B6" s="67" t="s">
        <v>22</v>
      </c>
      <c r="C6" s="173"/>
      <c r="D6" s="174"/>
      <c r="E6" s="82" t="s">
        <v>192</v>
      </c>
      <c r="F6" s="81"/>
      <c r="G6" s="79" t="s">
        <v>152</v>
      </c>
      <c r="H6" s="79" t="s">
        <v>43</v>
      </c>
      <c r="I6" s="79" t="s">
        <v>45</v>
      </c>
      <c r="J6" s="79" t="s">
        <v>50</v>
      </c>
      <c r="K6" s="82" t="s">
        <v>53</v>
      </c>
      <c r="L6" s="81"/>
      <c r="M6" s="196"/>
      <c r="N6" s="196"/>
      <c r="O6" s="81"/>
      <c r="P6" s="81"/>
      <c r="Q6" s="81"/>
      <c r="R6" s="81"/>
      <c r="S6" s="79" t="s">
        <v>198</v>
      </c>
      <c r="T6" s="79" t="s">
        <v>69</v>
      </c>
      <c r="U6" s="79"/>
      <c r="V6" s="81"/>
      <c r="W6" s="81"/>
      <c r="X6" s="81"/>
      <c r="Y6" s="81"/>
      <c r="Z6" s="79" t="s">
        <v>74</v>
      </c>
      <c r="AA6" s="79" t="s">
        <v>78</v>
      </c>
      <c r="AB6" s="81"/>
      <c r="AC6" s="79" t="s">
        <v>84</v>
      </c>
      <c r="AD6" s="79" t="s">
        <v>89</v>
      </c>
      <c r="AE6" s="82" t="s">
        <v>234</v>
      </c>
      <c r="AF6" s="81"/>
      <c r="AG6" s="79" t="s">
        <v>39</v>
      </c>
      <c r="AH6" s="41" t="s">
        <v>157</v>
      </c>
      <c r="AI6" s="110"/>
      <c r="AJ6" s="80"/>
    </row>
    <row r="7" spans="1:36" s="65" customFormat="1" ht="12.75">
      <c r="A7" s="169"/>
      <c r="B7" s="67" t="s">
        <v>25</v>
      </c>
      <c r="C7" s="173"/>
      <c r="D7" s="174"/>
      <c r="E7" s="83" t="s">
        <v>193</v>
      </c>
      <c r="F7" s="84"/>
      <c r="G7" s="29" t="s">
        <v>153</v>
      </c>
      <c r="H7" s="29" t="s">
        <v>194</v>
      </c>
      <c r="I7" s="29" t="s">
        <v>46</v>
      </c>
      <c r="J7" s="84"/>
      <c r="K7" s="84"/>
      <c r="L7" s="84"/>
      <c r="M7" s="197"/>
      <c r="N7" s="197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29" t="s">
        <v>79</v>
      </c>
      <c r="AB7" s="84"/>
      <c r="AC7" s="29" t="s">
        <v>85</v>
      </c>
      <c r="AD7" s="84"/>
      <c r="AE7" s="83" t="s">
        <v>235</v>
      </c>
      <c r="AF7" s="84"/>
      <c r="AG7" s="84"/>
      <c r="AH7" s="106" t="s">
        <v>158</v>
      </c>
      <c r="AI7" s="111"/>
      <c r="AJ7" s="85"/>
    </row>
    <row r="8" spans="1:36" s="65" customFormat="1" ht="18.75">
      <c r="A8" s="170"/>
      <c r="B8" s="6"/>
      <c r="C8" s="175"/>
      <c r="D8" s="176"/>
      <c r="E8" s="86">
        <v>5011</v>
      </c>
      <c r="F8" s="86">
        <v>5021</v>
      </c>
      <c r="G8" s="86">
        <v>5023</v>
      </c>
      <c r="H8" s="86">
        <v>5031</v>
      </c>
      <c r="I8" s="86">
        <v>5032</v>
      </c>
      <c r="J8" s="86">
        <v>5136</v>
      </c>
      <c r="K8" s="86">
        <v>5137</v>
      </c>
      <c r="L8" s="86">
        <v>5139</v>
      </c>
      <c r="M8" s="86">
        <v>5151</v>
      </c>
      <c r="N8" s="86">
        <v>5153</v>
      </c>
      <c r="O8" s="86">
        <v>5154</v>
      </c>
      <c r="P8" s="86">
        <v>5155</v>
      </c>
      <c r="Q8" s="86">
        <v>5156</v>
      </c>
      <c r="R8" s="86">
        <v>5161</v>
      </c>
      <c r="S8" s="86">
        <v>5162</v>
      </c>
      <c r="T8" s="86">
        <v>5163</v>
      </c>
      <c r="U8" s="86"/>
      <c r="V8" s="86">
        <v>5164</v>
      </c>
      <c r="W8" s="86">
        <v>5166</v>
      </c>
      <c r="X8" s="86">
        <v>5168</v>
      </c>
      <c r="Y8" s="86">
        <v>5169</v>
      </c>
      <c r="Z8" s="86">
        <v>5171</v>
      </c>
      <c r="AA8" s="86">
        <v>5173</v>
      </c>
      <c r="AB8" s="86">
        <v>5175</v>
      </c>
      <c r="AC8" s="86">
        <v>5193</v>
      </c>
      <c r="AD8" s="86">
        <v>5321</v>
      </c>
      <c r="AE8" s="86">
        <v>5329</v>
      </c>
      <c r="AF8" s="86">
        <v>6121</v>
      </c>
      <c r="AG8" s="86" t="s">
        <v>97</v>
      </c>
      <c r="AH8" s="107">
        <v>6351</v>
      </c>
      <c r="AI8" s="112"/>
      <c r="AJ8" s="12"/>
    </row>
    <row r="9" spans="1:36" ht="27.75" customHeight="1">
      <c r="A9" s="30">
        <v>2</v>
      </c>
      <c r="B9" s="49">
        <v>1032</v>
      </c>
      <c r="C9" s="191" t="s">
        <v>162</v>
      </c>
      <c r="D9" s="192"/>
      <c r="E9" s="128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124"/>
      <c r="AI9" s="10">
        <f>SUM(E9:AH9)</f>
        <v>0</v>
      </c>
      <c r="AJ9" s="52">
        <v>2</v>
      </c>
    </row>
    <row r="10" spans="1:36" ht="27.75" customHeight="1">
      <c r="A10" s="30">
        <v>3</v>
      </c>
      <c r="B10" s="50" t="s">
        <v>5</v>
      </c>
      <c r="C10" s="187" t="s">
        <v>183</v>
      </c>
      <c r="D10" s="188"/>
      <c r="E10" s="45">
        <f aca="true" t="shared" si="0" ref="E10:T10">SUM(E9:E9)</f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0</v>
      </c>
      <c r="U10" s="45"/>
      <c r="V10" s="45">
        <f>SUM(V9:V9)</f>
        <v>0</v>
      </c>
      <c r="W10" s="45"/>
      <c r="X10" s="45"/>
      <c r="Y10" s="45">
        <f aca="true" t="shared" si="1" ref="Y10:AH10">SUM(Y9:Y9)</f>
        <v>0</v>
      </c>
      <c r="Z10" s="45">
        <f t="shared" si="1"/>
        <v>0</v>
      </c>
      <c r="AA10" s="45">
        <f t="shared" si="1"/>
        <v>0</v>
      </c>
      <c r="AB10" s="45">
        <f t="shared" si="1"/>
        <v>0</v>
      </c>
      <c r="AC10" s="45">
        <f t="shared" si="1"/>
        <v>0</v>
      </c>
      <c r="AD10" s="45">
        <f t="shared" si="1"/>
        <v>0</v>
      </c>
      <c r="AE10" s="45">
        <f t="shared" si="1"/>
        <v>0</v>
      </c>
      <c r="AF10" s="45">
        <f t="shared" si="1"/>
        <v>0</v>
      </c>
      <c r="AG10" s="45">
        <f t="shared" si="1"/>
        <v>0</v>
      </c>
      <c r="AH10" s="45">
        <f t="shared" si="1"/>
        <v>0</v>
      </c>
      <c r="AI10" s="129">
        <f>SUM(E10:AH10)</f>
        <v>0</v>
      </c>
      <c r="AJ10" s="52">
        <v>3</v>
      </c>
    </row>
    <row r="11" spans="1:36" ht="27.75" customHeight="1">
      <c r="A11" s="30">
        <v>6</v>
      </c>
      <c r="B11" s="49">
        <v>2212</v>
      </c>
      <c r="C11" s="191" t="s">
        <v>98</v>
      </c>
      <c r="D11" s="19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47"/>
      <c r="Z11" s="147">
        <v>350000</v>
      </c>
      <c r="AA11" s="45"/>
      <c r="AB11" s="45"/>
      <c r="AC11" s="45"/>
      <c r="AD11" s="45"/>
      <c r="AE11" s="45"/>
      <c r="AF11" s="147"/>
      <c r="AG11" s="45"/>
      <c r="AH11" s="124"/>
      <c r="AI11" s="10">
        <f aca="true" t="shared" si="2" ref="AI11:AI35">SUM(E11:AH11)</f>
        <v>350000</v>
      </c>
      <c r="AJ11" s="52">
        <v>6</v>
      </c>
    </row>
    <row r="12" spans="1:36" ht="27.75" customHeight="1">
      <c r="A12" s="30">
        <v>7</v>
      </c>
      <c r="B12" s="49">
        <v>2221</v>
      </c>
      <c r="C12" s="191" t="s">
        <v>99</v>
      </c>
      <c r="D12" s="192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47">
        <v>25600</v>
      </c>
      <c r="AD12" s="45"/>
      <c r="AE12" s="45"/>
      <c r="AF12" s="45"/>
      <c r="AG12" s="45"/>
      <c r="AH12" s="124"/>
      <c r="AI12" s="10">
        <f t="shared" si="2"/>
        <v>25600</v>
      </c>
      <c r="AJ12" s="52">
        <v>7</v>
      </c>
    </row>
    <row r="13" spans="1:36" ht="27.75" customHeight="1">
      <c r="A13" s="30">
        <v>9</v>
      </c>
      <c r="B13" s="49">
        <v>2310</v>
      </c>
      <c r="C13" s="191" t="s">
        <v>100</v>
      </c>
      <c r="D13" s="192"/>
      <c r="E13" s="45"/>
      <c r="F13" s="147"/>
      <c r="G13" s="45"/>
      <c r="H13" s="45"/>
      <c r="I13" s="45"/>
      <c r="J13" s="45"/>
      <c r="K13" s="45"/>
      <c r="L13" s="45"/>
      <c r="M13" s="45"/>
      <c r="N13" s="45"/>
      <c r="O13" s="147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147"/>
      <c r="AA13" s="45"/>
      <c r="AB13" s="45"/>
      <c r="AC13" s="45"/>
      <c r="AD13" s="45"/>
      <c r="AE13" s="45"/>
      <c r="AF13" s="45"/>
      <c r="AG13" s="45"/>
      <c r="AH13" s="124"/>
      <c r="AI13" s="10">
        <f t="shared" si="2"/>
        <v>0</v>
      </c>
      <c r="AJ13" s="52">
        <v>9</v>
      </c>
    </row>
    <row r="14" spans="1:36" ht="27.75" customHeight="1">
      <c r="A14" s="30">
        <v>10</v>
      </c>
      <c r="B14" s="49">
        <v>2321</v>
      </c>
      <c r="C14" s="191" t="s">
        <v>181</v>
      </c>
      <c r="D14" s="192"/>
      <c r="E14" s="45"/>
      <c r="F14" s="147">
        <v>9600</v>
      </c>
      <c r="G14" s="45"/>
      <c r="H14" s="45"/>
      <c r="I14" s="45"/>
      <c r="J14" s="45"/>
      <c r="K14" s="45"/>
      <c r="L14" s="45">
        <v>400</v>
      </c>
      <c r="M14" s="45"/>
      <c r="N14" s="45"/>
      <c r="O14" s="147">
        <v>2300</v>
      </c>
      <c r="P14" s="45"/>
      <c r="Q14" s="147">
        <v>2000</v>
      </c>
      <c r="R14" s="45"/>
      <c r="S14" s="45"/>
      <c r="T14" s="45"/>
      <c r="U14" s="45"/>
      <c r="V14" s="45"/>
      <c r="W14" s="45"/>
      <c r="X14" s="45"/>
      <c r="Y14" s="147">
        <v>10000</v>
      </c>
      <c r="Z14" s="45">
        <v>3000</v>
      </c>
      <c r="AA14" s="45"/>
      <c r="AB14" s="45"/>
      <c r="AC14" s="45"/>
      <c r="AD14" s="45"/>
      <c r="AE14" s="45"/>
      <c r="AF14" s="45"/>
      <c r="AG14" s="45"/>
      <c r="AH14" s="124"/>
      <c r="AI14" s="10">
        <f t="shared" si="2"/>
        <v>27300</v>
      </c>
      <c r="AJ14" s="52">
        <v>10</v>
      </c>
    </row>
    <row r="15" spans="1:36" ht="27.75" customHeight="1">
      <c r="A15" s="30">
        <v>11</v>
      </c>
      <c r="B15" s="50" t="s">
        <v>5</v>
      </c>
      <c r="C15" s="187" t="s">
        <v>182</v>
      </c>
      <c r="D15" s="188"/>
      <c r="E15" s="45">
        <f aca="true" t="shared" si="3" ref="E15:T15">SUM(E11:E14)</f>
        <v>0</v>
      </c>
      <c r="F15" s="45">
        <f t="shared" si="3"/>
        <v>9600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0</v>
      </c>
      <c r="L15" s="45">
        <f t="shared" si="3"/>
        <v>400</v>
      </c>
      <c r="M15" s="45">
        <f t="shared" si="3"/>
        <v>0</v>
      </c>
      <c r="N15" s="45">
        <f t="shared" si="3"/>
        <v>0</v>
      </c>
      <c r="O15" s="45">
        <f t="shared" si="3"/>
        <v>2300</v>
      </c>
      <c r="P15" s="45">
        <f t="shared" si="3"/>
        <v>0</v>
      </c>
      <c r="Q15" s="45">
        <f t="shared" si="3"/>
        <v>2000</v>
      </c>
      <c r="R15" s="45">
        <f t="shared" si="3"/>
        <v>0</v>
      </c>
      <c r="S15" s="45">
        <f t="shared" si="3"/>
        <v>0</v>
      </c>
      <c r="T15" s="45">
        <f t="shared" si="3"/>
        <v>0</v>
      </c>
      <c r="U15" s="45"/>
      <c r="V15" s="45">
        <f>SUM(V11:V14)</f>
        <v>0</v>
      </c>
      <c r="W15" s="45"/>
      <c r="X15" s="45"/>
      <c r="Y15" s="45">
        <f aca="true" t="shared" si="4" ref="Y15:AH15">SUM(Y11:Y14)</f>
        <v>10000</v>
      </c>
      <c r="Z15" s="45">
        <f t="shared" si="4"/>
        <v>353000</v>
      </c>
      <c r="AA15" s="45">
        <f t="shared" si="4"/>
        <v>0</v>
      </c>
      <c r="AB15" s="45">
        <f t="shared" si="4"/>
        <v>0</v>
      </c>
      <c r="AC15" s="45">
        <f t="shared" si="4"/>
        <v>25600</v>
      </c>
      <c r="AD15" s="45">
        <f t="shared" si="4"/>
        <v>0</v>
      </c>
      <c r="AE15" s="45">
        <f t="shared" si="4"/>
        <v>0</v>
      </c>
      <c r="AF15" s="45">
        <f t="shared" si="4"/>
        <v>0</v>
      </c>
      <c r="AG15" s="45">
        <f t="shared" si="4"/>
        <v>0</v>
      </c>
      <c r="AH15" s="45">
        <f t="shared" si="4"/>
        <v>0</v>
      </c>
      <c r="AI15" s="129">
        <f t="shared" si="2"/>
        <v>402900</v>
      </c>
      <c r="AJ15" s="52">
        <v>11</v>
      </c>
    </row>
    <row r="16" spans="1:36" ht="27.75" customHeight="1">
      <c r="A16" s="30">
        <v>13</v>
      </c>
      <c r="B16" s="49">
        <v>3113</v>
      </c>
      <c r="C16" s="191" t="s">
        <v>101</v>
      </c>
      <c r="D16" s="192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147"/>
      <c r="AE16" s="45"/>
      <c r="AF16" s="45"/>
      <c r="AG16" s="45"/>
      <c r="AH16" s="124"/>
      <c r="AI16" s="10">
        <f t="shared" si="2"/>
        <v>0</v>
      </c>
      <c r="AJ16" s="52">
        <v>13</v>
      </c>
    </row>
    <row r="17" spans="1:36" ht="27.75" customHeight="1">
      <c r="A17" s="30">
        <v>17</v>
      </c>
      <c r="B17" s="49">
        <v>3314</v>
      </c>
      <c r="C17" s="191" t="s">
        <v>102</v>
      </c>
      <c r="D17" s="192"/>
      <c r="E17" s="45"/>
      <c r="F17" s="147">
        <v>4800</v>
      </c>
      <c r="G17" s="45"/>
      <c r="H17" s="45"/>
      <c r="I17" s="45"/>
      <c r="J17" s="147">
        <v>3000</v>
      </c>
      <c r="K17" s="45">
        <v>300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147">
        <v>1000</v>
      </c>
      <c r="AB17" s="45"/>
      <c r="AC17" s="45"/>
      <c r="AD17" s="45"/>
      <c r="AE17" s="45"/>
      <c r="AF17" s="45"/>
      <c r="AG17" s="45"/>
      <c r="AH17" s="124"/>
      <c r="AI17" s="10">
        <f t="shared" si="2"/>
        <v>9100</v>
      </c>
      <c r="AJ17" s="52">
        <v>17</v>
      </c>
    </row>
    <row r="18" spans="1:36" ht="27.75" customHeight="1">
      <c r="A18" s="30">
        <v>18</v>
      </c>
      <c r="B18" s="49">
        <v>3412</v>
      </c>
      <c r="C18" s="191" t="s">
        <v>248</v>
      </c>
      <c r="D18" s="19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147">
        <v>800000</v>
      </c>
      <c r="AG18" s="45"/>
      <c r="AH18" s="124"/>
      <c r="AI18" s="10">
        <f t="shared" si="2"/>
        <v>800000</v>
      </c>
      <c r="AJ18" s="52">
        <v>18</v>
      </c>
    </row>
    <row r="19" spans="1:36" ht="27.75" customHeight="1">
      <c r="A19" s="30">
        <v>19</v>
      </c>
      <c r="B19" s="49">
        <v>3429</v>
      </c>
      <c r="C19" s="191" t="s">
        <v>247</v>
      </c>
      <c r="D19" s="192"/>
      <c r="E19" s="45"/>
      <c r="F19" s="45"/>
      <c r="G19" s="45"/>
      <c r="H19" s="45"/>
      <c r="I19" s="45"/>
      <c r="J19" s="45"/>
      <c r="K19" s="45"/>
      <c r="L19" s="45"/>
      <c r="M19" s="45"/>
      <c r="N19" s="147">
        <v>5000</v>
      </c>
      <c r="O19" s="45">
        <v>7000</v>
      </c>
      <c r="P19" s="45"/>
      <c r="Q19" s="45"/>
      <c r="R19" s="45"/>
      <c r="S19" s="45"/>
      <c r="T19" s="45"/>
      <c r="U19" s="45"/>
      <c r="V19" s="45"/>
      <c r="W19" s="45"/>
      <c r="X19" s="45"/>
      <c r="Y19" s="45">
        <v>1000</v>
      </c>
      <c r="Z19" s="45">
        <v>2000</v>
      </c>
      <c r="AA19" s="45"/>
      <c r="AB19" s="45"/>
      <c r="AC19" s="45"/>
      <c r="AD19" s="45"/>
      <c r="AE19" s="45"/>
      <c r="AF19" s="45"/>
      <c r="AG19" s="45"/>
      <c r="AH19" s="124"/>
      <c r="AI19" s="10">
        <f t="shared" si="2"/>
        <v>15000</v>
      </c>
      <c r="AJ19" s="52">
        <v>19</v>
      </c>
    </row>
    <row r="20" spans="1:36" ht="27.75" customHeight="1">
      <c r="A20" s="30">
        <v>20</v>
      </c>
      <c r="B20" s="49">
        <v>3392</v>
      </c>
      <c r="C20" s="191" t="s">
        <v>184</v>
      </c>
      <c r="D20" s="192"/>
      <c r="E20" s="45"/>
      <c r="F20" s="147"/>
      <c r="G20" s="45"/>
      <c r="H20" s="45"/>
      <c r="I20" s="45"/>
      <c r="J20" s="45"/>
      <c r="K20" s="45">
        <v>4500</v>
      </c>
      <c r="L20" s="45">
        <v>9000</v>
      </c>
      <c r="M20" s="45"/>
      <c r="N20" s="147">
        <v>30000</v>
      </c>
      <c r="O20" s="147">
        <v>55000</v>
      </c>
      <c r="P20" s="45"/>
      <c r="Q20" s="45"/>
      <c r="R20" s="45"/>
      <c r="S20" s="45"/>
      <c r="T20" s="147">
        <v>4000</v>
      </c>
      <c r="U20" s="147"/>
      <c r="V20" s="45"/>
      <c r="W20" s="45"/>
      <c r="X20" s="45"/>
      <c r="Y20" s="147">
        <v>5000</v>
      </c>
      <c r="Z20" s="147">
        <v>6500</v>
      </c>
      <c r="AA20" s="45"/>
      <c r="AB20" s="45"/>
      <c r="AC20" s="45"/>
      <c r="AD20" s="45"/>
      <c r="AE20" s="45"/>
      <c r="AF20" s="45"/>
      <c r="AG20" s="45"/>
      <c r="AH20" s="124"/>
      <c r="AI20" s="10">
        <f t="shared" si="2"/>
        <v>114000</v>
      </c>
      <c r="AJ20" s="52">
        <v>20</v>
      </c>
    </row>
    <row r="21" spans="1:36" ht="27.75" customHeight="1">
      <c r="A21" s="30">
        <v>21</v>
      </c>
      <c r="B21" s="49">
        <v>3421</v>
      </c>
      <c r="C21" s="191" t="s">
        <v>249</v>
      </c>
      <c r="D21" s="192"/>
      <c r="E21" s="45"/>
      <c r="F21" s="45"/>
      <c r="G21" s="45"/>
      <c r="H21" s="45"/>
      <c r="I21" s="45"/>
      <c r="J21" s="45"/>
      <c r="K21" s="45"/>
      <c r="L21" s="147">
        <v>4500</v>
      </c>
      <c r="M21" s="45"/>
      <c r="N21" s="45"/>
      <c r="O21" s="45"/>
      <c r="P21" s="45"/>
      <c r="Q21" s="147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>
        <v>5000</v>
      </c>
      <c r="AC21" s="45"/>
      <c r="AD21" s="45"/>
      <c r="AE21" s="45"/>
      <c r="AF21" s="147"/>
      <c r="AG21" s="45"/>
      <c r="AH21" s="124"/>
      <c r="AI21" s="10">
        <f t="shared" si="2"/>
        <v>9500</v>
      </c>
      <c r="AJ21" s="52">
        <v>21</v>
      </c>
    </row>
    <row r="22" spans="1:36" ht="27.75" customHeight="1">
      <c r="A22" s="30">
        <v>22</v>
      </c>
      <c r="B22" s="49">
        <v>3612</v>
      </c>
      <c r="C22" s="191" t="s">
        <v>103</v>
      </c>
      <c r="D22" s="19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>
        <v>300000</v>
      </c>
      <c r="AA22" s="45"/>
      <c r="AB22" s="45"/>
      <c r="AC22" s="45"/>
      <c r="AD22" s="45"/>
      <c r="AE22" s="45"/>
      <c r="AF22" s="147"/>
      <c r="AG22" s="45"/>
      <c r="AH22" s="124"/>
      <c r="AI22" s="10">
        <f t="shared" si="2"/>
        <v>300000</v>
      </c>
      <c r="AJ22" s="52">
        <v>22</v>
      </c>
    </row>
    <row r="23" spans="1:36" ht="27.75" customHeight="1">
      <c r="A23" s="30">
        <v>23</v>
      </c>
      <c r="B23" s="49">
        <v>3631</v>
      </c>
      <c r="C23" s="191" t="s">
        <v>104</v>
      </c>
      <c r="D23" s="19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47">
        <v>18000</v>
      </c>
      <c r="P23" s="45"/>
      <c r="Q23" s="45"/>
      <c r="R23" s="45"/>
      <c r="S23" s="45"/>
      <c r="T23" s="45"/>
      <c r="U23" s="45"/>
      <c r="V23" s="45"/>
      <c r="W23" s="45"/>
      <c r="X23" s="45"/>
      <c r="Y23" s="45">
        <v>3000</v>
      </c>
      <c r="Z23" s="147">
        <v>2000</v>
      </c>
      <c r="AA23" s="45"/>
      <c r="AB23" s="45"/>
      <c r="AC23" s="45"/>
      <c r="AD23" s="45"/>
      <c r="AE23" s="45"/>
      <c r="AF23" s="45"/>
      <c r="AG23" s="45"/>
      <c r="AH23" s="124"/>
      <c r="AI23" s="10">
        <f t="shared" si="2"/>
        <v>23000</v>
      </c>
      <c r="AJ23" s="52">
        <v>23</v>
      </c>
    </row>
    <row r="24" spans="1:36" ht="27.75" customHeight="1">
      <c r="A24" s="30">
        <v>25</v>
      </c>
      <c r="B24" s="49">
        <v>3633</v>
      </c>
      <c r="C24" s="191" t="s">
        <v>185</v>
      </c>
      <c r="D24" s="19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147">
        <v>40000</v>
      </c>
      <c r="AA24" s="45"/>
      <c r="AB24" s="45"/>
      <c r="AC24" s="45"/>
      <c r="AD24" s="45"/>
      <c r="AE24" s="45"/>
      <c r="AF24" s="45"/>
      <c r="AG24" s="45"/>
      <c r="AH24" s="124"/>
      <c r="AI24" s="10">
        <f t="shared" si="2"/>
        <v>40000</v>
      </c>
      <c r="AJ24" s="52">
        <v>25</v>
      </c>
    </row>
    <row r="25" spans="1:36" ht="27.75" customHeight="1">
      <c r="A25" s="30">
        <v>27</v>
      </c>
      <c r="B25" s="60">
        <v>3639</v>
      </c>
      <c r="C25" s="193" t="s">
        <v>213</v>
      </c>
      <c r="D25" s="19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147">
        <v>965</v>
      </c>
      <c r="AF25" s="45"/>
      <c r="AG25" s="45"/>
      <c r="AH25" s="124"/>
      <c r="AI25" s="10">
        <f t="shared" si="2"/>
        <v>965</v>
      </c>
      <c r="AJ25" s="52">
        <v>27</v>
      </c>
    </row>
    <row r="26" spans="1:36" ht="27.75" customHeight="1">
      <c r="A26" s="30">
        <v>28</v>
      </c>
      <c r="B26" s="49">
        <v>3722</v>
      </c>
      <c r="C26" s="191" t="s">
        <v>207</v>
      </c>
      <c r="D26" s="192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147">
        <v>120000</v>
      </c>
      <c r="Z26" s="45"/>
      <c r="AA26" s="45"/>
      <c r="AB26" s="45"/>
      <c r="AC26" s="45"/>
      <c r="AD26" s="45"/>
      <c r="AE26" s="45"/>
      <c r="AF26" s="45"/>
      <c r="AG26" s="45"/>
      <c r="AH26" s="124"/>
      <c r="AI26" s="10">
        <f t="shared" si="2"/>
        <v>120000</v>
      </c>
      <c r="AJ26" s="52">
        <v>28</v>
      </c>
    </row>
    <row r="27" spans="1:36" ht="27.75" customHeight="1">
      <c r="A27" s="30">
        <v>29</v>
      </c>
      <c r="B27" s="49">
        <v>3745</v>
      </c>
      <c r="C27" s="191" t="s">
        <v>186</v>
      </c>
      <c r="D27" s="192"/>
      <c r="E27" s="45"/>
      <c r="F27" s="147">
        <v>6500</v>
      </c>
      <c r="G27" s="45"/>
      <c r="H27" s="45"/>
      <c r="I27" s="45"/>
      <c r="J27" s="45"/>
      <c r="K27" s="45"/>
      <c r="L27" s="147">
        <v>3500</v>
      </c>
      <c r="M27" s="45"/>
      <c r="N27" s="45"/>
      <c r="O27" s="45"/>
      <c r="P27" s="45"/>
      <c r="Q27" s="147">
        <v>6000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124"/>
      <c r="AI27" s="10">
        <f t="shared" si="2"/>
        <v>16000</v>
      </c>
      <c r="AJ27" s="52">
        <v>29</v>
      </c>
    </row>
    <row r="28" spans="1:36" ht="27.75" customHeight="1">
      <c r="A28" s="30">
        <v>30</v>
      </c>
      <c r="B28" s="50" t="s">
        <v>5</v>
      </c>
      <c r="C28" s="187" t="s">
        <v>187</v>
      </c>
      <c r="D28" s="188"/>
      <c r="E28" s="45">
        <f aca="true" t="shared" si="5" ref="E28:T28">SUM(E16:E27)</f>
        <v>0</v>
      </c>
      <c r="F28" s="45">
        <f t="shared" si="5"/>
        <v>11300</v>
      </c>
      <c r="G28" s="45">
        <f t="shared" si="5"/>
        <v>0</v>
      </c>
      <c r="H28" s="45">
        <f t="shared" si="5"/>
        <v>0</v>
      </c>
      <c r="I28" s="45">
        <f t="shared" si="5"/>
        <v>0</v>
      </c>
      <c r="J28" s="45">
        <f t="shared" si="5"/>
        <v>3000</v>
      </c>
      <c r="K28" s="45">
        <f t="shared" si="5"/>
        <v>4800</v>
      </c>
      <c r="L28" s="45">
        <f t="shared" si="5"/>
        <v>17000</v>
      </c>
      <c r="M28" s="45">
        <f t="shared" si="5"/>
        <v>0</v>
      </c>
      <c r="N28" s="45">
        <f t="shared" si="5"/>
        <v>35000</v>
      </c>
      <c r="O28" s="45">
        <f t="shared" si="5"/>
        <v>80000</v>
      </c>
      <c r="P28" s="45">
        <f t="shared" si="5"/>
        <v>0</v>
      </c>
      <c r="Q28" s="45">
        <f t="shared" si="5"/>
        <v>6000</v>
      </c>
      <c r="R28" s="45">
        <f t="shared" si="5"/>
        <v>0</v>
      </c>
      <c r="S28" s="45">
        <f t="shared" si="5"/>
        <v>0</v>
      </c>
      <c r="T28" s="45">
        <f t="shared" si="5"/>
        <v>4000</v>
      </c>
      <c r="U28" s="45"/>
      <c r="V28" s="45">
        <f>SUM(V16:V27)</f>
        <v>0</v>
      </c>
      <c r="W28" s="45"/>
      <c r="X28" s="45"/>
      <c r="Y28" s="45">
        <f aca="true" t="shared" si="6" ref="Y28:AE28">SUM(Y16:Y27)</f>
        <v>129000</v>
      </c>
      <c r="Z28" s="45">
        <f t="shared" si="6"/>
        <v>350500</v>
      </c>
      <c r="AA28" s="45">
        <f t="shared" si="6"/>
        <v>1000</v>
      </c>
      <c r="AB28" s="45">
        <f t="shared" si="6"/>
        <v>5000</v>
      </c>
      <c r="AC28" s="45">
        <f t="shared" si="6"/>
        <v>0</v>
      </c>
      <c r="AD28" s="45">
        <f t="shared" si="6"/>
        <v>0</v>
      </c>
      <c r="AE28" s="45">
        <f t="shared" si="6"/>
        <v>965</v>
      </c>
      <c r="AF28" s="147">
        <v>800000</v>
      </c>
      <c r="AG28" s="45">
        <f>SUM(AG16:AG27)</f>
        <v>0</v>
      </c>
      <c r="AH28" s="45">
        <f>SUM(AH16:AH27)</f>
        <v>0</v>
      </c>
      <c r="AI28" s="149">
        <v>1447565</v>
      </c>
      <c r="AJ28" s="52">
        <v>30</v>
      </c>
    </row>
    <row r="29" spans="1:36" ht="27.75" customHeight="1">
      <c r="A29" s="30">
        <v>31</v>
      </c>
      <c r="B29" s="49">
        <v>5512</v>
      </c>
      <c r="C29" s="191" t="s">
        <v>188</v>
      </c>
      <c r="D29" s="192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47">
        <v>4000</v>
      </c>
      <c r="P29" s="45"/>
      <c r="Q29" s="45"/>
      <c r="R29" s="45"/>
      <c r="S29" s="45"/>
      <c r="T29" s="147">
        <v>1100</v>
      </c>
      <c r="U29" s="147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124"/>
      <c r="AI29" s="10">
        <f t="shared" si="2"/>
        <v>5100</v>
      </c>
      <c r="AJ29" s="52">
        <v>31</v>
      </c>
    </row>
    <row r="30" spans="1:36" ht="27.75" customHeight="1">
      <c r="A30" s="30">
        <v>32</v>
      </c>
      <c r="B30" s="50" t="s">
        <v>5</v>
      </c>
      <c r="C30" s="187" t="s">
        <v>189</v>
      </c>
      <c r="D30" s="188"/>
      <c r="E30" s="45">
        <f>SUM(E29)</f>
        <v>0</v>
      </c>
      <c r="F30" s="45">
        <f aca="true" t="shared" si="7" ref="F30:AH30">SUM(F29)</f>
        <v>0</v>
      </c>
      <c r="G30" s="45">
        <f t="shared" si="7"/>
        <v>0</v>
      </c>
      <c r="H30" s="45">
        <f t="shared" si="7"/>
        <v>0</v>
      </c>
      <c r="I30" s="45">
        <f t="shared" si="7"/>
        <v>0</v>
      </c>
      <c r="J30" s="45">
        <f t="shared" si="7"/>
        <v>0</v>
      </c>
      <c r="K30" s="45">
        <f t="shared" si="7"/>
        <v>0</v>
      </c>
      <c r="L30" s="45">
        <f t="shared" si="7"/>
        <v>0</v>
      </c>
      <c r="M30" s="45">
        <f t="shared" si="7"/>
        <v>0</v>
      </c>
      <c r="N30" s="45">
        <f t="shared" si="7"/>
        <v>0</v>
      </c>
      <c r="O30" s="45">
        <f t="shared" si="7"/>
        <v>4000</v>
      </c>
      <c r="P30" s="45">
        <f t="shared" si="7"/>
        <v>0</v>
      </c>
      <c r="Q30" s="45">
        <f t="shared" si="7"/>
        <v>0</v>
      </c>
      <c r="R30" s="45">
        <f t="shared" si="7"/>
        <v>0</v>
      </c>
      <c r="S30" s="45">
        <f t="shared" si="7"/>
        <v>0</v>
      </c>
      <c r="T30" s="45">
        <f t="shared" si="7"/>
        <v>1100</v>
      </c>
      <c r="U30" s="45"/>
      <c r="V30" s="45">
        <f t="shared" si="7"/>
        <v>0</v>
      </c>
      <c r="W30" s="45"/>
      <c r="X30" s="45"/>
      <c r="Y30" s="45">
        <f t="shared" si="7"/>
        <v>0</v>
      </c>
      <c r="Z30" s="45">
        <f t="shared" si="7"/>
        <v>0</v>
      </c>
      <c r="AA30" s="45">
        <f t="shared" si="7"/>
        <v>0</v>
      </c>
      <c r="AB30" s="45">
        <f t="shared" si="7"/>
        <v>0</v>
      </c>
      <c r="AC30" s="45">
        <f t="shared" si="7"/>
        <v>0</v>
      </c>
      <c r="AD30" s="45">
        <f t="shared" si="7"/>
        <v>0</v>
      </c>
      <c r="AE30" s="45">
        <f t="shared" si="7"/>
        <v>0</v>
      </c>
      <c r="AF30" s="45">
        <f t="shared" si="7"/>
        <v>0</v>
      </c>
      <c r="AG30" s="45">
        <f t="shared" si="7"/>
        <v>0</v>
      </c>
      <c r="AH30" s="45">
        <f t="shared" si="7"/>
        <v>0</v>
      </c>
      <c r="AI30" s="129">
        <f t="shared" si="2"/>
        <v>5100</v>
      </c>
      <c r="AJ30" s="52">
        <v>32</v>
      </c>
    </row>
    <row r="31" spans="1:36" ht="27.75" customHeight="1">
      <c r="A31" s="30">
        <v>33</v>
      </c>
      <c r="B31" s="49">
        <v>6112</v>
      </c>
      <c r="C31" s="191" t="s">
        <v>177</v>
      </c>
      <c r="D31" s="192"/>
      <c r="E31" s="29"/>
      <c r="F31" s="29"/>
      <c r="G31" s="147">
        <v>175200</v>
      </c>
      <c r="H31" s="45"/>
      <c r="I31" s="147">
        <v>15800</v>
      </c>
      <c r="J31" s="45"/>
      <c r="K31" s="45"/>
      <c r="L31" s="45"/>
      <c r="M31" s="45"/>
      <c r="N31" s="45"/>
      <c r="O31" s="45"/>
      <c r="P31" s="45"/>
      <c r="Q31" s="45"/>
      <c r="R31" s="45"/>
      <c r="S31" s="147">
        <v>13000</v>
      </c>
      <c r="T31" s="45"/>
      <c r="U31" s="45"/>
      <c r="V31" s="45"/>
      <c r="W31" s="45"/>
      <c r="X31" s="45"/>
      <c r="Y31" s="45"/>
      <c r="Z31" s="45"/>
      <c r="AA31" s="147">
        <v>6500</v>
      </c>
      <c r="AB31" s="45"/>
      <c r="AC31" s="45"/>
      <c r="AD31" s="45"/>
      <c r="AE31" s="45"/>
      <c r="AF31" s="45"/>
      <c r="AG31" s="45"/>
      <c r="AH31" s="124"/>
      <c r="AI31" s="10">
        <v>210500</v>
      </c>
      <c r="AJ31" s="52">
        <v>33</v>
      </c>
    </row>
    <row r="32" spans="1:36" ht="27.75" customHeight="1">
      <c r="A32" s="30">
        <v>34</v>
      </c>
      <c r="B32" s="49">
        <v>6171</v>
      </c>
      <c r="C32" s="191" t="s">
        <v>106</v>
      </c>
      <c r="D32" s="192"/>
      <c r="E32" s="147">
        <v>72000</v>
      </c>
      <c r="F32" s="147">
        <v>2500</v>
      </c>
      <c r="G32" s="45"/>
      <c r="H32" s="147">
        <v>18000</v>
      </c>
      <c r="I32" s="147">
        <v>9200</v>
      </c>
      <c r="J32" s="45">
        <v>200</v>
      </c>
      <c r="K32" s="45">
        <v>5000</v>
      </c>
      <c r="L32" s="147">
        <v>4000</v>
      </c>
      <c r="M32" s="45"/>
      <c r="N32" s="45"/>
      <c r="O32" s="147">
        <v>41000</v>
      </c>
      <c r="P32" s="45"/>
      <c r="Q32" s="45"/>
      <c r="R32" s="45">
        <v>1100</v>
      </c>
      <c r="S32" s="45">
        <v>8900</v>
      </c>
      <c r="T32" s="147">
        <v>14000</v>
      </c>
      <c r="U32" s="147"/>
      <c r="V32" s="45"/>
      <c r="W32" s="147">
        <v>10000</v>
      </c>
      <c r="X32" s="45"/>
      <c r="Y32" s="147">
        <v>35000</v>
      </c>
      <c r="Z32" s="45"/>
      <c r="AA32" s="147">
        <v>2000</v>
      </c>
      <c r="AB32" s="147"/>
      <c r="AC32" s="45"/>
      <c r="AD32" s="45"/>
      <c r="AE32" s="45"/>
      <c r="AF32" s="45"/>
      <c r="AG32" s="45"/>
      <c r="AH32" s="124"/>
      <c r="AI32" s="10">
        <f t="shared" si="2"/>
        <v>222900</v>
      </c>
      <c r="AJ32" s="52">
        <v>34</v>
      </c>
    </row>
    <row r="33" spans="1:36" ht="27.75" customHeight="1">
      <c r="A33" s="30">
        <v>35</v>
      </c>
      <c r="B33" s="49">
        <v>6310</v>
      </c>
      <c r="C33" s="191" t="s">
        <v>190</v>
      </c>
      <c r="D33" s="19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24"/>
      <c r="AI33" s="10">
        <f t="shared" si="2"/>
        <v>0</v>
      </c>
      <c r="AJ33" s="52">
        <v>35</v>
      </c>
    </row>
    <row r="34" spans="1:36" ht="27.75" customHeight="1">
      <c r="A34" s="30">
        <v>38</v>
      </c>
      <c r="B34" s="50" t="s">
        <v>5</v>
      </c>
      <c r="C34" s="187" t="s">
        <v>191</v>
      </c>
      <c r="D34" s="188"/>
      <c r="E34" s="45">
        <f aca="true" t="shared" si="8" ref="E34:T34">SUM(E31:E33)</f>
        <v>72000</v>
      </c>
      <c r="F34" s="45">
        <f t="shared" si="8"/>
        <v>2500</v>
      </c>
      <c r="G34" s="45">
        <f t="shared" si="8"/>
        <v>175200</v>
      </c>
      <c r="H34" s="45">
        <f t="shared" si="8"/>
        <v>18000</v>
      </c>
      <c r="I34" s="45">
        <f t="shared" si="8"/>
        <v>25000</v>
      </c>
      <c r="J34" s="45">
        <f t="shared" si="8"/>
        <v>200</v>
      </c>
      <c r="K34" s="45">
        <f t="shared" si="8"/>
        <v>5000</v>
      </c>
      <c r="L34" s="45">
        <f t="shared" si="8"/>
        <v>4000</v>
      </c>
      <c r="M34" s="45">
        <f t="shared" si="8"/>
        <v>0</v>
      </c>
      <c r="N34" s="45">
        <f t="shared" si="8"/>
        <v>0</v>
      </c>
      <c r="O34" s="45">
        <f t="shared" si="8"/>
        <v>41000</v>
      </c>
      <c r="P34" s="45">
        <f t="shared" si="8"/>
        <v>0</v>
      </c>
      <c r="Q34" s="45">
        <f t="shared" si="8"/>
        <v>0</v>
      </c>
      <c r="R34" s="45">
        <f t="shared" si="8"/>
        <v>1100</v>
      </c>
      <c r="S34" s="45">
        <f t="shared" si="8"/>
        <v>21900</v>
      </c>
      <c r="T34" s="45">
        <f t="shared" si="8"/>
        <v>14000</v>
      </c>
      <c r="U34" s="45"/>
      <c r="V34" s="45">
        <f>SUM(V31:V33)</f>
        <v>0</v>
      </c>
      <c r="W34" s="45">
        <v>10000</v>
      </c>
      <c r="X34" s="45"/>
      <c r="Y34" s="45">
        <v>35000</v>
      </c>
      <c r="Z34" s="45">
        <f>SUM(Z31:Z33)</f>
        <v>0</v>
      </c>
      <c r="AA34" s="45">
        <f>SUM(AA31:AA33)</f>
        <v>8500</v>
      </c>
      <c r="AB34" s="45">
        <f>SUM(AB31:AB33)</f>
        <v>0</v>
      </c>
      <c r="AC34" s="45">
        <f>SUM(AC31:AC33)</f>
        <v>0</v>
      </c>
      <c r="AD34" s="45">
        <v>0</v>
      </c>
      <c r="AE34" s="45">
        <f>SUM(AE31:AE33)</f>
        <v>0</v>
      </c>
      <c r="AF34" s="45">
        <f>SUM(AF31:AF33)</f>
        <v>0</v>
      </c>
      <c r="AG34" s="45">
        <f>SUM(AG31:AG33)</f>
        <v>0</v>
      </c>
      <c r="AH34" s="45">
        <f>SUM(AH31:AH33)</f>
        <v>0</v>
      </c>
      <c r="AI34" s="129">
        <v>433300</v>
      </c>
      <c r="AJ34" s="52">
        <v>38</v>
      </c>
    </row>
    <row r="35" spans="1:36" ht="27.75" customHeight="1" thickBot="1">
      <c r="A35" s="100">
        <v>39</v>
      </c>
      <c r="B35" s="101"/>
      <c r="C35" s="189" t="s">
        <v>107</v>
      </c>
      <c r="D35" s="190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6"/>
      <c r="AI35" s="10">
        <f t="shared" si="2"/>
        <v>0</v>
      </c>
      <c r="AJ35" s="102">
        <v>39</v>
      </c>
    </row>
    <row r="36" spans="1:36" s="103" customFormat="1" ht="24.75" customHeight="1" thickTop="1">
      <c r="A36" s="177" t="s">
        <v>201</v>
      </c>
      <c r="B36" s="178"/>
      <c r="C36" s="178"/>
      <c r="D36" s="179"/>
      <c r="E36" s="183">
        <f>E10+E15+E28+E30+E34+E35</f>
        <v>72000</v>
      </c>
      <c r="F36" s="183">
        <f>F10+F15+F28+F30+F34+F35</f>
        <v>23400</v>
      </c>
      <c r="G36" s="183">
        <v>175200</v>
      </c>
      <c r="H36" s="183">
        <f aca="true" t="shared" si="9" ref="H36:N36">H10+H15+H28+H30+H34+H35</f>
        <v>18000</v>
      </c>
      <c r="I36" s="183">
        <f t="shared" si="9"/>
        <v>25000</v>
      </c>
      <c r="J36" s="183">
        <f t="shared" si="9"/>
        <v>3200</v>
      </c>
      <c r="K36" s="183">
        <f t="shared" si="9"/>
        <v>9800</v>
      </c>
      <c r="L36" s="183">
        <f t="shared" si="9"/>
        <v>21400</v>
      </c>
      <c r="M36" s="183">
        <f t="shared" si="9"/>
        <v>0</v>
      </c>
      <c r="N36" s="183">
        <f t="shared" si="9"/>
        <v>35000</v>
      </c>
      <c r="O36" s="183">
        <v>127300</v>
      </c>
      <c r="P36" s="183">
        <f>P10+P15+P28+P30+P34+P35</f>
        <v>0</v>
      </c>
      <c r="Q36" s="183">
        <v>8000</v>
      </c>
      <c r="R36" s="183">
        <v>1100</v>
      </c>
      <c r="S36" s="183">
        <v>21900</v>
      </c>
      <c r="T36" s="183">
        <v>19100</v>
      </c>
      <c r="U36" s="145"/>
      <c r="V36" s="183"/>
      <c r="W36" s="145"/>
      <c r="X36" s="145"/>
      <c r="Y36" s="183">
        <v>174000</v>
      </c>
      <c r="Z36" s="183">
        <v>703500</v>
      </c>
      <c r="AA36" s="183">
        <v>9500</v>
      </c>
      <c r="AB36" s="183">
        <v>5000</v>
      </c>
      <c r="AC36" s="183">
        <v>25600</v>
      </c>
      <c r="AD36" s="183">
        <v>0</v>
      </c>
      <c r="AE36" s="183">
        <v>965</v>
      </c>
      <c r="AF36" s="183">
        <v>800000</v>
      </c>
      <c r="AG36" s="183"/>
      <c r="AH36" s="183"/>
      <c r="AI36" s="185">
        <v>2288965</v>
      </c>
      <c r="AJ36" s="166"/>
    </row>
    <row r="37" spans="1:36" s="104" customFormat="1" ht="24.75" customHeight="1" thickBot="1">
      <c r="A37" s="180" t="s">
        <v>219</v>
      </c>
      <c r="B37" s="181"/>
      <c r="C37" s="181"/>
      <c r="D37" s="182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46"/>
      <c r="V37" s="184"/>
      <c r="W37" s="146">
        <v>10000</v>
      </c>
      <c r="X37" s="146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6"/>
      <c r="AJ37" s="167"/>
    </row>
    <row r="38" spans="1:36" ht="13.5" thickTop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48" ht="12.75">
      <c r="C48" s="148"/>
    </row>
  </sheetData>
  <sheetProtection/>
  <mergeCells count="62">
    <mergeCell ref="C9:D9"/>
    <mergeCell ref="M3:M7"/>
    <mergeCell ref="N3:N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C25:D25"/>
    <mergeCell ref="C27:D27"/>
    <mergeCell ref="C28:D28"/>
    <mergeCell ref="C29:D29"/>
    <mergeCell ref="C30:D30"/>
    <mergeCell ref="C34:D34"/>
    <mergeCell ref="C35:D35"/>
    <mergeCell ref="C31:D31"/>
    <mergeCell ref="C32:D32"/>
    <mergeCell ref="C33:D33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AC36:AC37"/>
    <mergeCell ref="AD36:AD37"/>
    <mergeCell ref="AE36:AE37"/>
    <mergeCell ref="V36:V37"/>
    <mergeCell ref="Y36:Y37"/>
    <mergeCell ref="Z36:Z37"/>
    <mergeCell ref="AA36:AA37"/>
    <mergeCell ref="AJ36:AJ37"/>
    <mergeCell ref="A3:A8"/>
    <mergeCell ref="C3:D8"/>
    <mergeCell ref="A36:D36"/>
    <mergeCell ref="A37:D37"/>
    <mergeCell ref="AF36:AF37"/>
    <mergeCell ref="AG36:AG37"/>
    <mergeCell ref="AH36:AH37"/>
    <mergeCell ref="AI36:AI37"/>
    <mergeCell ref="AB36:AB37"/>
  </mergeCells>
  <printOptions/>
  <pageMargins left="0.3937007874015748" right="0.3937007874015748" top="0.3937007874015748" bottom="0.3937007874015748" header="0.41" footer="0.4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4" t="s">
        <v>211</v>
      </c>
      <c r="B1" s="43"/>
      <c r="C1" s="43"/>
      <c r="D1" s="43"/>
      <c r="E1" s="43"/>
    </row>
    <row r="2" ht="15">
      <c r="A2" s="3"/>
    </row>
    <row r="3" spans="1:10" ht="23.25">
      <c r="A3" s="153" t="s">
        <v>261</v>
      </c>
      <c r="B3" s="153"/>
      <c r="C3" s="153"/>
      <c r="D3" s="153"/>
      <c r="E3" s="153"/>
      <c r="F3" s="153"/>
      <c r="G3" s="153"/>
      <c r="H3" s="8"/>
      <c r="I3" s="8"/>
      <c r="J3" s="8"/>
    </row>
    <row r="5" spans="1:10" ht="12.75">
      <c r="A5" s="212" t="s">
        <v>223</v>
      </c>
      <c r="B5" s="212"/>
      <c r="C5" s="212"/>
      <c r="D5" s="212"/>
      <c r="E5" s="212"/>
      <c r="F5" s="212"/>
      <c r="G5" s="9"/>
      <c r="H5" s="9"/>
      <c r="I5" s="9"/>
      <c r="J5" s="9"/>
    </row>
    <row r="7" spans="1:5" ht="18">
      <c r="A7" s="51" t="s">
        <v>226</v>
      </c>
      <c r="E7" s="135"/>
    </row>
    <row r="10" ht="13.5" thickBot="1"/>
    <row r="11" spans="1:6" s="73" customFormat="1" ht="12.75" customHeight="1" thickTop="1">
      <c r="A11" s="168" t="s">
        <v>108</v>
      </c>
      <c r="B11" s="72" t="s">
        <v>20</v>
      </c>
      <c r="C11" s="171" t="s">
        <v>21</v>
      </c>
      <c r="D11" s="172"/>
      <c r="E11" s="205" t="s">
        <v>214</v>
      </c>
      <c r="F11" s="208" t="s">
        <v>24</v>
      </c>
    </row>
    <row r="12" spans="1:6" s="73" customFormat="1" ht="12.75" customHeight="1">
      <c r="A12" s="169"/>
      <c r="B12" s="74" t="s">
        <v>22</v>
      </c>
      <c r="C12" s="173" t="s">
        <v>23</v>
      </c>
      <c r="D12" s="174"/>
      <c r="E12" s="206"/>
      <c r="F12" s="209"/>
    </row>
    <row r="13" spans="1:6" s="73" customFormat="1" ht="12.75" customHeight="1" thickBot="1">
      <c r="A13" s="211"/>
      <c r="B13" s="75" t="s">
        <v>25</v>
      </c>
      <c r="C13" s="213" t="s">
        <v>26</v>
      </c>
      <c r="D13" s="214"/>
      <c r="E13" s="207"/>
      <c r="F13" s="210"/>
    </row>
    <row r="14" spans="1:6" ht="17.25" customHeight="1">
      <c r="A14" s="10"/>
      <c r="B14" s="6"/>
      <c r="C14" s="200"/>
      <c r="D14" s="201"/>
      <c r="E14" s="5"/>
      <c r="F14" s="130"/>
    </row>
    <row r="15" spans="1:6" ht="17.25" customHeight="1">
      <c r="A15" s="11"/>
      <c r="B15" s="5"/>
      <c r="C15" s="202"/>
      <c r="D15" s="203"/>
      <c r="E15" s="5"/>
      <c r="F15" s="130"/>
    </row>
    <row r="16" spans="1:6" ht="17.25" customHeight="1">
      <c r="A16" s="11"/>
      <c r="B16" s="6"/>
      <c r="C16" s="198"/>
      <c r="D16" s="199"/>
      <c r="E16" s="6"/>
      <c r="F16" s="131"/>
    </row>
    <row r="17" spans="1:6" ht="17.25" customHeight="1">
      <c r="A17" s="10"/>
      <c r="B17" s="6"/>
      <c r="C17" s="198"/>
      <c r="D17" s="199"/>
      <c r="E17" s="6"/>
      <c r="F17" s="131"/>
    </row>
    <row r="18" spans="1:6" ht="17.25" customHeight="1">
      <c r="A18" s="11"/>
      <c r="B18" s="5"/>
      <c r="C18" s="198"/>
      <c r="D18" s="199"/>
      <c r="E18" s="5"/>
      <c r="F18" s="131"/>
    </row>
    <row r="19" spans="1:6" ht="17.25" customHeight="1">
      <c r="A19" s="10"/>
      <c r="B19" s="6"/>
      <c r="C19" s="198"/>
      <c r="D19" s="199"/>
      <c r="E19" s="6"/>
      <c r="F19" s="131"/>
    </row>
    <row r="20" spans="1:6" ht="17.25" customHeight="1">
      <c r="A20" s="10"/>
      <c r="B20" s="6"/>
      <c r="C20" s="202"/>
      <c r="D20" s="203"/>
      <c r="E20" s="6"/>
      <c r="F20" s="131"/>
    </row>
    <row r="21" spans="1:6" ht="17.25" customHeight="1">
      <c r="A21" s="10"/>
      <c r="B21" s="6"/>
      <c r="C21" s="198"/>
      <c r="D21" s="199"/>
      <c r="E21" s="6"/>
      <c r="F21" s="131"/>
    </row>
    <row r="22" spans="1:6" ht="17.25" customHeight="1">
      <c r="A22" s="10"/>
      <c r="B22" s="6"/>
      <c r="C22" s="198"/>
      <c r="D22" s="199"/>
      <c r="E22" s="6"/>
      <c r="F22" s="131"/>
    </row>
    <row r="23" spans="1:6" ht="17.25" customHeight="1">
      <c r="A23" s="10"/>
      <c r="B23" s="6"/>
      <c r="C23" s="198"/>
      <c r="D23" s="199"/>
      <c r="E23" s="6"/>
      <c r="F23" s="131"/>
    </row>
    <row r="24" spans="1:6" ht="17.25" customHeight="1">
      <c r="A24" s="10"/>
      <c r="B24" s="6"/>
      <c r="C24" s="202"/>
      <c r="D24" s="203"/>
      <c r="E24" s="6"/>
      <c r="F24" s="130"/>
    </row>
    <row r="25" spans="1:6" ht="17.25" customHeight="1">
      <c r="A25" s="11"/>
      <c r="B25" s="5"/>
      <c r="C25" s="202"/>
      <c r="D25" s="203"/>
      <c r="E25" s="5"/>
      <c r="F25" s="130"/>
    </row>
    <row r="26" spans="1:6" ht="17.25" customHeight="1">
      <c r="A26" s="11"/>
      <c r="B26" s="5"/>
      <c r="C26" s="202"/>
      <c r="D26" s="203"/>
      <c r="E26" s="5"/>
      <c r="F26" s="130"/>
    </row>
    <row r="27" spans="1:6" ht="17.25" customHeight="1">
      <c r="A27" s="11"/>
      <c r="B27" s="5"/>
      <c r="C27" s="202"/>
      <c r="D27" s="203"/>
      <c r="E27" s="5"/>
      <c r="F27" s="130"/>
    </row>
    <row r="28" spans="1:6" ht="17.25" customHeight="1">
      <c r="A28" s="11"/>
      <c r="B28" s="5"/>
      <c r="C28" s="202"/>
      <c r="D28" s="203"/>
      <c r="E28" s="5"/>
      <c r="F28" s="130"/>
    </row>
    <row r="29" spans="1:6" ht="17.25" customHeight="1">
      <c r="A29" s="11"/>
      <c r="B29" s="5"/>
      <c r="C29" s="202"/>
      <c r="D29" s="203"/>
      <c r="E29" s="5"/>
      <c r="F29" s="130"/>
    </row>
    <row r="30" spans="1:6" ht="17.25" customHeight="1">
      <c r="A30" s="11"/>
      <c r="B30" s="5"/>
      <c r="C30" s="202"/>
      <c r="D30" s="203"/>
      <c r="E30" s="5"/>
      <c r="F30" s="130"/>
    </row>
    <row r="31" spans="1:6" ht="17.25" customHeight="1">
      <c r="A31" s="11"/>
      <c r="B31" s="5"/>
      <c r="C31" s="202"/>
      <c r="D31" s="203"/>
      <c r="E31" s="5"/>
      <c r="F31" s="130"/>
    </row>
    <row r="32" spans="1:6" ht="17.25" customHeight="1">
      <c r="A32" s="11"/>
      <c r="B32" s="5"/>
      <c r="C32" s="202"/>
      <c r="D32" s="203"/>
      <c r="E32" s="5"/>
      <c r="F32" s="130"/>
    </row>
    <row r="33" spans="1:6" ht="17.25" customHeight="1">
      <c r="A33" s="11"/>
      <c r="B33" s="5"/>
      <c r="C33" s="202"/>
      <c r="D33" s="203"/>
      <c r="E33" s="5"/>
      <c r="F33" s="130"/>
    </row>
    <row r="34" spans="1:6" ht="17.25" customHeight="1">
      <c r="A34" s="11"/>
      <c r="B34" s="5"/>
      <c r="C34" s="202"/>
      <c r="D34" s="203"/>
      <c r="E34" s="5"/>
      <c r="F34" s="130"/>
    </row>
    <row r="35" spans="1:6" ht="17.25" customHeight="1">
      <c r="A35" s="11"/>
      <c r="B35" s="5"/>
      <c r="C35" s="14"/>
      <c r="D35" s="15"/>
      <c r="E35" s="5"/>
      <c r="F35" s="130"/>
    </row>
    <row r="36" spans="1:6" ht="17.25" customHeight="1">
      <c r="A36" s="11"/>
      <c r="B36" s="5"/>
      <c r="C36" s="14"/>
      <c r="D36" s="15"/>
      <c r="E36" s="5"/>
      <c r="F36" s="130"/>
    </row>
    <row r="37" spans="1:6" ht="17.25" customHeight="1">
      <c r="A37" s="11"/>
      <c r="B37" s="5"/>
      <c r="C37" s="14"/>
      <c r="D37" s="15"/>
      <c r="E37" s="5"/>
      <c r="F37" s="130"/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202"/>
      <c r="D40" s="203"/>
      <c r="E40" s="5"/>
      <c r="F40" s="130"/>
    </row>
    <row r="41" spans="1:6" ht="17.25" customHeight="1">
      <c r="A41" s="11"/>
      <c r="B41" s="5"/>
      <c r="C41" s="202"/>
      <c r="D41" s="203"/>
      <c r="E41" s="5"/>
      <c r="F41" s="130"/>
    </row>
    <row r="42" spans="1:6" ht="19.5" customHeight="1">
      <c r="A42" s="11"/>
      <c r="B42" s="5"/>
      <c r="C42" s="202"/>
      <c r="D42" s="203"/>
      <c r="E42" s="5"/>
      <c r="F42" s="130"/>
    </row>
    <row r="43" spans="1:6" s="65" customFormat="1" ht="18" customHeight="1" thickBot="1">
      <c r="A43" s="123"/>
      <c r="B43" s="204" t="s">
        <v>148</v>
      </c>
      <c r="C43" s="204"/>
      <c r="D43" s="204"/>
      <c r="E43" s="99"/>
      <c r="F43" s="132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1" t="s">
        <v>227</v>
      </c>
      <c r="B1" s="53"/>
      <c r="C1" s="53"/>
      <c r="D1" s="53"/>
      <c r="E1" s="53"/>
      <c r="F1" s="54"/>
      <c r="G1" s="43"/>
      <c r="H1" s="43"/>
      <c r="I1" s="136"/>
      <c r="J1" s="43"/>
      <c r="K1" s="43"/>
      <c r="L1" s="43"/>
    </row>
    <row r="2" ht="13.5" thickBot="1"/>
    <row r="3" spans="1:20" s="65" customFormat="1" ht="13.5" customHeight="1" thickTop="1">
      <c r="A3" s="168" t="s">
        <v>174</v>
      </c>
      <c r="B3" s="87"/>
      <c r="C3" s="241"/>
      <c r="D3" s="242"/>
      <c r="E3" s="117" t="s">
        <v>111</v>
      </c>
      <c r="F3" s="77" t="s">
        <v>111</v>
      </c>
      <c r="G3" s="88" t="s">
        <v>164</v>
      </c>
      <c r="H3" s="77" t="s">
        <v>111</v>
      </c>
      <c r="I3" s="77" t="s">
        <v>111</v>
      </c>
      <c r="J3" s="77" t="s">
        <v>111</v>
      </c>
      <c r="K3" s="77" t="s">
        <v>37</v>
      </c>
      <c r="L3" s="77" t="s">
        <v>132</v>
      </c>
      <c r="M3" s="77" t="s">
        <v>111</v>
      </c>
      <c r="N3" s="77" t="s">
        <v>135</v>
      </c>
      <c r="O3" s="77" t="s">
        <v>132</v>
      </c>
      <c r="P3" s="77" t="s">
        <v>132</v>
      </c>
      <c r="Q3" s="225"/>
      <c r="R3" s="89"/>
      <c r="S3" s="233"/>
      <c r="T3" s="218" t="s">
        <v>3</v>
      </c>
    </row>
    <row r="4" spans="1:20" s="65" customFormat="1" ht="12.75" customHeight="1">
      <c r="A4" s="217"/>
      <c r="B4" s="90"/>
      <c r="C4" s="236"/>
      <c r="D4" s="237"/>
      <c r="E4" s="118" t="s">
        <v>112</v>
      </c>
      <c r="F4" s="79" t="s">
        <v>116</v>
      </c>
      <c r="G4" s="92" t="s">
        <v>157</v>
      </c>
      <c r="H4" s="79" t="s">
        <v>120</v>
      </c>
      <c r="I4" s="79" t="s">
        <v>120</v>
      </c>
      <c r="J4" s="79" t="s">
        <v>126</v>
      </c>
      <c r="K4" s="79" t="s">
        <v>166</v>
      </c>
      <c r="L4" s="79" t="s">
        <v>133</v>
      </c>
      <c r="M4" s="79" t="s">
        <v>116</v>
      </c>
      <c r="N4" s="79" t="s">
        <v>136</v>
      </c>
      <c r="O4" s="79" t="s">
        <v>236</v>
      </c>
      <c r="P4" s="79" t="s">
        <v>133</v>
      </c>
      <c r="Q4" s="226"/>
      <c r="R4" s="93"/>
      <c r="S4" s="234"/>
      <c r="T4" s="219"/>
    </row>
    <row r="5" spans="1:20" s="65" customFormat="1" ht="12.75" customHeight="1">
      <c r="A5" s="217"/>
      <c r="B5" s="91" t="s">
        <v>29</v>
      </c>
      <c r="C5" s="236" t="s">
        <v>31</v>
      </c>
      <c r="D5" s="237"/>
      <c r="E5" s="118" t="s">
        <v>113</v>
      </c>
      <c r="F5" s="79" t="s">
        <v>117</v>
      </c>
      <c r="G5" s="92" t="s">
        <v>165</v>
      </c>
      <c r="H5" s="79" t="s">
        <v>121</v>
      </c>
      <c r="I5" s="79" t="s">
        <v>122</v>
      </c>
      <c r="J5" s="79" t="s">
        <v>127</v>
      </c>
      <c r="K5" s="79" t="s">
        <v>120</v>
      </c>
      <c r="L5" s="79" t="s">
        <v>134</v>
      </c>
      <c r="M5" s="79" t="s">
        <v>168</v>
      </c>
      <c r="N5" s="79" t="s">
        <v>137</v>
      </c>
      <c r="O5" s="79" t="s">
        <v>82</v>
      </c>
      <c r="P5" s="79" t="s">
        <v>116</v>
      </c>
      <c r="Q5" s="226"/>
      <c r="R5" s="93"/>
      <c r="S5" s="234"/>
      <c r="T5" s="219"/>
    </row>
    <row r="6" spans="1:20" s="65" customFormat="1" ht="12.75" customHeight="1">
      <c r="A6" s="169"/>
      <c r="B6" s="79" t="s">
        <v>30</v>
      </c>
      <c r="C6" s="240" t="s">
        <v>32</v>
      </c>
      <c r="D6" s="237"/>
      <c r="E6" s="118" t="s">
        <v>114</v>
      </c>
      <c r="F6" s="79" t="s">
        <v>118</v>
      </c>
      <c r="G6" s="92"/>
      <c r="H6" s="81"/>
      <c r="I6" s="79" t="s">
        <v>123</v>
      </c>
      <c r="J6" s="79" t="s">
        <v>128</v>
      </c>
      <c r="K6" s="79" t="s">
        <v>131</v>
      </c>
      <c r="L6" s="82" t="s">
        <v>167</v>
      </c>
      <c r="M6" s="79" t="s">
        <v>210</v>
      </c>
      <c r="N6" s="79" t="s">
        <v>169</v>
      </c>
      <c r="O6" s="79" t="s">
        <v>237</v>
      </c>
      <c r="P6" s="79" t="s">
        <v>238</v>
      </c>
      <c r="Q6" s="226"/>
      <c r="R6" s="93"/>
      <c r="S6" s="234"/>
      <c r="T6" s="219"/>
    </row>
    <row r="7" spans="1:20" s="65" customFormat="1" ht="12.75" customHeight="1">
      <c r="A7" s="169"/>
      <c r="B7" s="79" t="s">
        <v>110</v>
      </c>
      <c r="C7" s="236" t="s">
        <v>33</v>
      </c>
      <c r="D7" s="237"/>
      <c r="E7" s="118" t="s">
        <v>115</v>
      </c>
      <c r="F7" s="79" t="s">
        <v>119</v>
      </c>
      <c r="G7" s="94"/>
      <c r="H7" s="81"/>
      <c r="I7" s="79" t="s">
        <v>124</v>
      </c>
      <c r="J7" s="79" t="s">
        <v>129</v>
      </c>
      <c r="K7" s="81"/>
      <c r="L7" s="81"/>
      <c r="M7" s="79" t="s">
        <v>154</v>
      </c>
      <c r="N7" s="79" t="s">
        <v>72</v>
      </c>
      <c r="O7" s="79"/>
      <c r="P7" s="79"/>
      <c r="Q7" s="226"/>
      <c r="R7" s="93"/>
      <c r="S7" s="234"/>
      <c r="T7" s="219"/>
    </row>
    <row r="8" spans="1:20" s="65" customFormat="1" ht="12.75" customHeight="1">
      <c r="A8" s="169"/>
      <c r="B8" s="95" t="s">
        <v>25</v>
      </c>
      <c r="C8" s="238"/>
      <c r="D8" s="239"/>
      <c r="E8" s="119"/>
      <c r="F8" s="84"/>
      <c r="G8" s="96"/>
      <c r="H8" s="84"/>
      <c r="I8" s="29" t="s">
        <v>125</v>
      </c>
      <c r="J8" s="29" t="s">
        <v>130</v>
      </c>
      <c r="K8" s="84"/>
      <c r="L8" s="84"/>
      <c r="M8" s="83" t="s">
        <v>131</v>
      </c>
      <c r="N8" s="83" t="s">
        <v>170</v>
      </c>
      <c r="O8" s="83"/>
      <c r="P8" s="83"/>
      <c r="Q8" s="227"/>
      <c r="R8" s="97"/>
      <c r="S8" s="235"/>
      <c r="T8" s="219"/>
    </row>
    <row r="9" spans="1:20" s="73" customFormat="1" ht="16.5" thickBot="1">
      <c r="A9" s="170"/>
      <c r="B9" s="98"/>
      <c r="C9" s="221"/>
      <c r="D9" s="222"/>
      <c r="E9" s="120">
        <v>2111</v>
      </c>
      <c r="F9" s="121">
        <v>2112</v>
      </c>
      <c r="G9" s="121">
        <v>2122</v>
      </c>
      <c r="H9" s="121">
        <v>2131</v>
      </c>
      <c r="I9" s="121">
        <v>2132</v>
      </c>
      <c r="J9" s="121">
        <v>2133</v>
      </c>
      <c r="K9" s="121">
        <v>2139</v>
      </c>
      <c r="L9" s="121">
        <v>2141</v>
      </c>
      <c r="M9" s="121">
        <v>2310</v>
      </c>
      <c r="N9" s="121">
        <v>2324</v>
      </c>
      <c r="O9" s="121">
        <v>2142</v>
      </c>
      <c r="P9" s="121">
        <v>3113</v>
      </c>
      <c r="Q9" s="121" t="s">
        <v>138</v>
      </c>
      <c r="R9" s="121" t="s">
        <v>171</v>
      </c>
      <c r="S9" s="122"/>
      <c r="T9" s="220"/>
    </row>
    <row r="10" spans="1:20" ht="22.5" customHeight="1">
      <c r="A10" s="30">
        <v>1</v>
      </c>
      <c r="B10" s="134">
        <v>1019</v>
      </c>
      <c r="C10" s="223" t="s">
        <v>202</v>
      </c>
      <c r="D10" s="22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24"/>
      <c r="T10" s="127">
        <f>SUM(E10:S10)</f>
        <v>0</v>
      </c>
    </row>
    <row r="11" spans="1:20" ht="22.5" customHeight="1">
      <c r="A11" s="30">
        <v>2</v>
      </c>
      <c r="B11" s="22">
        <v>1032</v>
      </c>
      <c r="C11" s="215" t="s">
        <v>162</v>
      </c>
      <c r="D11" s="21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124"/>
      <c r="T11" s="127">
        <f aca="true" t="shared" si="0" ref="T11:T32">SUM(E11:S11)</f>
        <v>0</v>
      </c>
    </row>
    <row r="12" spans="1:20" ht="22.5" customHeight="1">
      <c r="A12" s="30">
        <v>4</v>
      </c>
      <c r="B12" s="134">
        <v>2141</v>
      </c>
      <c r="C12" s="215" t="s">
        <v>217</v>
      </c>
      <c r="D12" s="21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124"/>
      <c r="T12" s="127">
        <f t="shared" si="0"/>
        <v>0</v>
      </c>
    </row>
    <row r="13" spans="1:20" ht="22.5" customHeight="1">
      <c r="A13" s="30">
        <v>5</v>
      </c>
      <c r="B13" s="134">
        <v>2143</v>
      </c>
      <c r="C13" s="223" t="s">
        <v>218</v>
      </c>
      <c r="D13" s="22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24"/>
      <c r="T13" s="127">
        <f t="shared" si="0"/>
        <v>0</v>
      </c>
    </row>
    <row r="14" spans="1:20" ht="22.5" customHeight="1">
      <c r="A14" s="30">
        <v>6</v>
      </c>
      <c r="B14" s="22">
        <v>2310</v>
      </c>
      <c r="C14" s="215" t="s">
        <v>100</v>
      </c>
      <c r="D14" s="21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24"/>
      <c r="T14" s="127">
        <f t="shared" si="0"/>
        <v>0</v>
      </c>
    </row>
    <row r="15" spans="1:20" ht="22.5" customHeight="1">
      <c r="A15" s="30">
        <v>7</v>
      </c>
      <c r="B15" s="22">
        <v>2321</v>
      </c>
      <c r="C15" s="215" t="s">
        <v>163</v>
      </c>
      <c r="D15" s="21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24"/>
      <c r="T15" s="127">
        <f t="shared" si="0"/>
        <v>0</v>
      </c>
    </row>
    <row r="16" spans="1:20" ht="22.5" customHeight="1">
      <c r="A16" s="30">
        <v>8</v>
      </c>
      <c r="B16" s="22">
        <v>3111</v>
      </c>
      <c r="C16" s="215" t="s">
        <v>203</v>
      </c>
      <c r="D16" s="21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24"/>
      <c r="T16" s="127">
        <f t="shared" si="0"/>
        <v>0</v>
      </c>
    </row>
    <row r="17" spans="1:20" ht="22.5" customHeight="1">
      <c r="A17" s="30">
        <v>9</v>
      </c>
      <c r="B17" s="22">
        <v>3113</v>
      </c>
      <c r="C17" s="215" t="s">
        <v>204</v>
      </c>
      <c r="D17" s="21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24"/>
      <c r="T17" s="127">
        <f t="shared" si="0"/>
        <v>0</v>
      </c>
    </row>
    <row r="18" spans="1:20" ht="22.5" customHeight="1">
      <c r="A18" s="30">
        <v>10</v>
      </c>
      <c r="B18" s="22">
        <v>3117</v>
      </c>
      <c r="C18" s="223" t="s">
        <v>220</v>
      </c>
      <c r="D18" s="22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24"/>
      <c r="T18" s="127">
        <f t="shared" si="0"/>
        <v>0</v>
      </c>
    </row>
    <row r="19" spans="1:20" ht="22.5" customHeight="1">
      <c r="A19" s="30">
        <v>11</v>
      </c>
      <c r="B19" s="22">
        <v>3141</v>
      </c>
      <c r="C19" s="215" t="s">
        <v>221</v>
      </c>
      <c r="D19" s="21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24"/>
      <c r="T19" s="127">
        <f t="shared" si="0"/>
        <v>0</v>
      </c>
    </row>
    <row r="20" spans="1:20" ht="22.5" customHeight="1">
      <c r="A20" s="30">
        <v>12</v>
      </c>
      <c r="B20" s="22">
        <v>3313</v>
      </c>
      <c r="C20" s="215" t="s">
        <v>139</v>
      </c>
      <c r="D20" s="21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24"/>
      <c r="T20" s="127">
        <f t="shared" si="0"/>
        <v>0</v>
      </c>
    </row>
    <row r="21" spans="1:20" ht="22.5" customHeight="1">
      <c r="A21" s="30">
        <v>13</v>
      </c>
      <c r="B21" s="22">
        <v>3314</v>
      </c>
      <c r="C21" s="215" t="s">
        <v>102</v>
      </c>
      <c r="D21" s="21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24"/>
      <c r="T21" s="127">
        <f t="shared" si="0"/>
        <v>0</v>
      </c>
    </row>
    <row r="22" spans="1:20" ht="22.5" customHeight="1">
      <c r="A22" s="30">
        <v>14</v>
      </c>
      <c r="B22" s="22">
        <v>3319</v>
      </c>
      <c r="C22" s="215" t="s">
        <v>205</v>
      </c>
      <c r="D22" s="21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24"/>
      <c r="T22" s="127">
        <f t="shared" si="0"/>
        <v>0</v>
      </c>
    </row>
    <row r="23" spans="1:20" ht="22.5" customHeight="1">
      <c r="A23" s="30">
        <v>15</v>
      </c>
      <c r="B23" s="22">
        <v>3419</v>
      </c>
      <c r="C23" s="215" t="s">
        <v>206</v>
      </c>
      <c r="D23" s="21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24"/>
      <c r="T23" s="127">
        <f t="shared" si="0"/>
        <v>0</v>
      </c>
    </row>
    <row r="24" spans="1:20" ht="22.5" customHeight="1">
      <c r="A24" s="30">
        <v>16</v>
      </c>
      <c r="B24" s="22">
        <v>3429</v>
      </c>
      <c r="C24" s="215" t="s">
        <v>247</v>
      </c>
      <c r="D24" s="216"/>
      <c r="E24" s="45"/>
      <c r="F24" s="45"/>
      <c r="G24" s="45"/>
      <c r="H24" s="45"/>
      <c r="I24" s="45"/>
      <c r="J24" s="45"/>
      <c r="K24" s="45"/>
      <c r="L24" s="45"/>
      <c r="M24" s="45"/>
      <c r="N24" s="147"/>
      <c r="O24" s="45"/>
      <c r="P24" s="45"/>
      <c r="Q24" s="45"/>
      <c r="R24" s="45"/>
      <c r="S24" s="124"/>
      <c r="T24" s="127">
        <v>0</v>
      </c>
    </row>
    <row r="25" spans="1:20" ht="22.5" customHeight="1">
      <c r="A25" s="30">
        <v>17</v>
      </c>
      <c r="B25" s="22">
        <v>3612</v>
      </c>
      <c r="C25" s="215" t="s">
        <v>103</v>
      </c>
      <c r="D25" s="21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124"/>
      <c r="T25" s="127">
        <f t="shared" si="0"/>
        <v>0</v>
      </c>
    </row>
    <row r="26" spans="1:20" ht="22.5" customHeight="1">
      <c r="A26" s="30">
        <v>18</v>
      </c>
      <c r="B26" s="22">
        <v>3632</v>
      </c>
      <c r="C26" s="215" t="s">
        <v>105</v>
      </c>
      <c r="D26" s="21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4"/>
      <c r="T26" s="127">
        <f t="shared" si="0"/>
        <v>0</v>
      </c>
    </row>
    <row r="27" spans="1:20" ht="22.5" customHeight="1">
      <c r="A27" s="30">
        <v>19</v>
      </c>
      <c r="B27" s="22">
        <v>3723</v>
      </c>
      <c r="C27" s="215" t="s">
        <v>262</v>
      </c>
      <c r="D27" s="216"/>
      <c r="E27" s="45"/>
      <c r="F27" s="45"/>
      <c r="G27" s="45"/>
      <c r="H27" s="45"/>
      <c r="I27" s="45"/>
      <c r="J27" s="45"/>
      <c r="K27" s="45"/>
      <c r="L27" s="45"/>
      <c r="M27" s="45"/>
      <c r="N27" s="147">
        <v>10000</v>
      </c>
      <c r="O27" s="45"/>
      <c r="P27" s="45"/>
      <c r="Q27" s="45"/>
      <c r="R27" s="45"/>
      <c r="S27" s="124"/>
      <c r="T27" s="127">
        <f t="shared" si="0"/>
        <v>10000</v>
      </c>
    </row>
    <row r="28" spans="1:20" ht="22.5" customHeight="1">
      <c r="A28" s="30">
        <v>20</v>
      </c>
      <c r="B28" s="22">
        <v>6171</v>
      </c>
      <c r="C28" s="215" t="s">
        <v>106</v>
      </c>
      <c r="D28" s="216"/>
      <c r="E28" s="45"/>
      <c r="F28" s="45"/>
      <c r="G28" s="45"/>
      <c r="H28" s="45"/>
      <c r="I28" s="45"/>
      <c r="J28" s="45"/>
      <c r="K28" s="45"/>
      <c r="L28" s="147">
        <v>3500</v>
      </c>
      <c r="M28" s="45"/>
      <c r="N28" s="45"/>
      <c r="O28" s="45"/>
      <c r="P28" s="147"/>
      <c r="Q28" s="45"/>
      <c r="R28" s="45"/>
      <c r="S28" s="124"/>
      <c r="T28" s="127">
        <f t="shared" si="0"/>
        <v>3500</v>
      </c>
    </row>
    <row r="29" spans="1:20" ht="22.5" customHeight="1">
      <c r="A29" s="30">
        <v>21</v>
      </c>
      <c r="B29" s="22">
        <v>6310</v>
      </c>
      <c r="C29" s="215" t="s">
        <v>140</v>
      </c>
      <c r="D29" s="21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47"/>
      <c r="P29" s="45"/>
      <c r="Q29" s="45"/>
      <c r="R29" s="45"/>
      <c r="S29" s="124"/>
      <c r="T29" s="127">
        <f t="shared" si="0"/>
        <v>0</v>
      </c>
    </row>
    <row r="30" spans="1:20" ht="22.5" customHeight="1">
      <c r="A30" s="30">
        <v>22</v>
      </c>
      <c r="B30" s="22">
        <v>6409</v>
      </c>
      <c r="C30" s="215" t="s">
        <v>173</v>
      </c>
      <c r="D30" s="21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124"/>
      <c r="T30" s="127">
        <f t="shared" si="0"/>
        <v>0</v>
      </c>
    </row>
    <row r="31" spans="1:20" ht="22.5" customHeight="1">
      <c r="A31" s="30">
        <v>23</v>
      </c>
      <c r="B31" s="22"/>
      <c r="C31" s="47"/>
      <c r="D31" s="4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24"/>
      <c r="T31" s="127">
        <f t="shared" si="0"/>
        <v>0</v>
      </c>
    </row>
    <row r="32" spans="1:20" ht="22.5" customHeight="1" thickBot="1">
      <c r="A32" s="100">
        <v>24</v>
      </c>
      <c r="B32" s="113"/>
      <c r="C32" s="231"/>
      <c r="D32" s="232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127">
        <f t="shared" si="0"/>
        <v>0</v>
      </c>
    </row>
    <row r="33" spans="1:20" s="65" customFormat="1" ht="25.5" customHeight="1" thickBot="1" thickTop="1">
      <c r="A33" s="114">
        <v>25</v>
      </c>
      <c r="B33" s="228" t="s">
        <v>141</v>
      </c>
      <c r="C33" s="229"/>
      <c r="D33" s="230"/>
      <c r="E33" s="115">
        <f>SUM(E10:E32)</f>
        <v>0</v>
      </c>
      <c r="F33" s="115">
        <f aca="true" t="shared" si="1" ref="F33:S33">SUM(F10:F32)</f>
        <v>0</v>
      </c>
      <c r="G33" s="115">
        <f t="shared" si="1"/>
        <v>0</v>
      </c>
      <c r="H33" s="115">
        <f t="shared" si="1"/>
        <v>0</v>
      </c>
      <c r="I33" s="115">
        <f t="shared" si="1"/>
        <v>0</v>
      </c>
      <c r="J33" s="115">
        <f t="shared" si="1"/>
        <v>0</v>
      </c>
      <c r="K33" s="115">
        <f t="shared" si="1"/>
        <v>0</v>
      </c>
      <c r="L33" s="115">
        <f t="shared" si="1"/>
        <v>3500</v>
      </c>
      <c r="M33" s="115">
        <f t="shared" si="1"/>
        <v>0</v>
      </c>
      <c r="N33" s="115">
        <f t="shared" si="1"/>
        <v>10000</v>
      </c>
      <c r="O33" s="115">
        <f t="shared" si="1"/>
        <v>0</v>
      </c>
      <c r="P33" s="115">
        <f t="shared" si="1"/>
        <v>0</v>
      </c>
      <c r="Q33" s="115">
        <f t="shared" si="1"/>
        <v>0</v>
      </c>
      <c r="R33" s="115">
        <f t="shared" si="1"/>
        <v>0</v>
      </c>
      <c r="S33" s="115">
        <f t="shared" si="1"/>
        <v>0</v>
      </c>
      <c r="T33" s="116">
        <f>SUM(E33:S33)</f>
        <v>13500</v>
      </c>
    </row>
    <row r="34" spans="1:20" ht="13.5" thickTop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12.75">
      <c r="A35" t="s">
        <v>172</v>
      </c>
    </row>
  </sheetData>
  <sheetProtection/>
  <mergeCells count="34">
    <mergeCell ref="S3:S8"/>
    <mergeCell ref="C7:D7"/>
    <mergeCell ref="C8:D8"/>
    <mergeCell ref="C5:D5"/>
    <mergeCell ref="C6:D6"/>
    <mergeCell ref="C3:D3"/>
    <mergeCell ref="C4:D4"/>
    <mergeCell ref="B33:D33"/>
    <mergeCell ref="C20:D20"/>
    <mergeCell ref="C21:D21"/>
    <mergeCell ref="C12:D12"/>
    <mergeCell ref="C14:D14"/>
    <mergeCell ref="C15:D15"/>
    <mergeCell ref="C16:D16"/>
    <mergeCell ref="C30:D30"/>
    <mergeCell ref="C32:D32"/>
    <mergeCell ref="C26:D26"/>
    <mergeCell ref="A3:A9"/>
    <mergeCell ref="T3:T9"/>
    <mergeCell ref="C17:D17"/>
    <mergeCell ref="C19:D19"/>
    <mergeCell ref="C9:D9"/>
    <mergeCell ref="C10:D10"/>
    <mergeCell ref="C11:D11"/>
    <mergeCell ref="Q3:Q8"/>
    <mergeCell ref="C13:D13"/>
    <mergeCell ref="C18:D18"/>
    <mergeCell ref="C29:D29"/>
    <mergeCell ref="C22:D22"/>
    <mergeCell ref="C23:D23"/>
    <mergeCell ref="C24:D24"/>
    <mergeCell ref="C25:D25"/>
    <mergeCell ref="C27:D27"/>
    <mergeCell ref="C28:D28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cp:lastPrinted>2014-12-02T18:38:32Z</cp:lastPrinted>
  <dcterms:created xsi:type="dcterms:W3CDTF">1997-01-24T11:07:25Z</dcterms:created>
  <dcterms:modified xsi:type="dcterms:W3CDTF">2014-12-02T18:41:40Z</dcterms:modified>
  <cp:category/>
  <cp:version/>
  <cp:contentType/>
  <cp:contentStatus/>
</cp:coreProperties>
</file>